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титульник" sheetId="1" r:id="rId1"/>
    <sheet name="командное чемпионат" sheetId="2" r:id="rId2"/>
    <sheet name="многоборье первенство" sheetId="3" r:id="rId3"/>
  </sheets>
  <definedNames/>
  <calcPr fullCalcOnLoad="1"/>
</workbook>
</file>

<file path=xl/sharedStrings.xml><?xml version="1.0" encoding="utf-8"?>
<sst xmlns="http://schemas.openxmlformats.org/spreadsheetml/2006/main" count="306" uniqueCount="173">
  <si>
    <t>САРАТОВСКАЯ ОБЛ</t>
  </si>
  <si>
    <t>г.Пенза</t>
  </si>
  <si>
    <t>Старкин В.Г.</t>
  </si>
  <si>
    <t>МК</t>
  </si>
  <si>
    <t>главный секретарь</t>
  </si>
  <si>
    <t>Карнаухова Л.В.</t>
  </si>
  <si>
    <t>РК</t>
  </si>
  <si>
    <t>Аленин Павел</t>
  </si>
  <si>
    <t>Ипатов Павел</t>
  </si>
  <si>
    <t>Мамонов Алексей</t>
  </si>
  <si>
    <t>Середнев Денис</t>
  </si>
  <si>
    <t>прыжок</t>
  </si>
  <si>
    <t>брусья</t>
  </si>
  <si>
    <t>Зотов Александр</t>
  </si>
  <si>
    <t>Павлов Павел</t>
  </si>
  <si>
    <t>Ворошев Алексей</t>
  </si>
  <si>
    <t>МС</t>
  </si>
  <si>
    <t>КМС</t>
  </si>
  <si>
    <t>разряд</t>
  </si>
  <si>
    <t>ФИ участника</t>
  </si>
  <si>
    <t>сумма</t>
  </si>
  <si>
    <t>год рожд</t>
  </si>
  <si>
    <t>регион</t>
  </si>
  <si>
    <t>тренер</t>
  </si>
  <si>
    <t>место</t>
  </si>
  <si>
    <t>Миронов Ю.Н.</t>
  </si>
  <si>
    <t>1</t>
  </si>
  <si>
    <t>2</t>
  </si>
  <si>
    <t>3</t>
  </si>
  <si>
    <t>7</t>
  </si>
  <si>
    <t>9</t>
  </si>
  <si>
    <t>13</t>
  </si>
  <si>
    <t>14</t>
  </si>
  <si>
    <t>16</t>
  </si>
  <si>
    <t>17</t>
  </si>
  <si>
    <t>Пенза</t>
  </si>
  <si>
    <t>сумма    1 дня</t>
  </si>
  <si>
    <t>сумма  2 дня</t>
  </si>
  <si>
    <t>итог.  сумма</t>
  </si>
  <si>
    <t>в\у</t>
  </si>
  <si>
    <t>к</t>
  </si>
  <si>
    <t>кол</t>
  </si>
  <si>
    <t>пр</t>
  </si>
  <si>
    <t>пер</t>
  </si>
  <si>
    <t>Москва</t>
  </si>
  <si>
    <t>бревно</t>
  </si>
  <si>
    <t>Розова Фаина</t>
  </si>
  <si>
    <t>Гераськина Виктория</t>
  </si>
  <si>
    <t>Нестеренко Елена</t>
  </si>
  <si>
    <t>Моисеева Наталья</t>
  </si>
  <si>
    <t>ПЕНЗЕНСКИЙ ГПУ</t>
  </si>
  <si>
    <t>ВЛАДИМИРСКИЙ  ГГУ</t>
  </si>
  <si>
    <t>Балыкина Олеся</t>
  </si>
  <si>
    <t>Гордиюк Анна</t>
  </si>
  <si>
    <t>Максимова Ирина</t>
  </si>
  <si>
    <t>Пахомова Олеся</t>
  </si>
  <si>
    <t>МОСКОВСКИЙ ГУПС (МИИТ)</t>
  </si>
  <si>
    <t>Бибаева Алёна</t>
  </si>
  <si>
    <t>Кладиева Оксана</t>
  </si>
  <si>
    <t>Фомина Людмила</t>
  </si>
  <si>
    <t>Владимир</t>
  </si>
  <si>
    <t>1 "б"</t>
  </si>
  <si>
    <t>МГАФК</t>
  </si>
  <si>
    <t xml:space="preserve">                                      ЧЕМПИОНАТ ПРИВОЛЖСКОГО ФЕДЕРАЛЬНОГО ОКРУГА</t>
  </si>
  <si>
    <r>
      <t xml:space="preserve">                                            </t>
    </r>
    <r>
      <rPr>
        <b/>
        <sz val="12"/>
        <rFont val="Arial"/>
        <family val="2"/>
      </rPr>
      <t>ПО СПОРТИВНОЙ ГИМНАСТИКЕ</t>
    </r>
  </si>
  <si>
    <t>г. Пенза</t>
  </si>
  <si>
    <t xml:space="preserve">     Главный судья</t>
  </si>
  <si>
    <t xml:space="preserve">     судья МК</t>
  </si>
  <si>
    <t xml:space="preserve">     Главный секретарь</t>
  </si>
  <si>
    <t xml:space="preserve">     судья РК</t>
  </si>
  <si>
    <t>Прыжок</t>
  </si>
  <si>
    <t>Брусья</t>
  </si>
  <si>
    <t>Бревно</t>
  </si>
  <si>
    <t>в/упр.</t>
  </si>
  <si>
    <t xml:space="preserve">                г. Пенза ДС "БУРТАСЫ" 13 апреля 2010 г.      Командное первенство </t>
  </si>
  <si>
    <t>ЧЕМПИОНАТ РОССИИ СРЕДИ СТУДЕНТОВ                                                                                                                    ПО СПОРТИВНОЙ ГИМНАСТИКЕ</t>
  </si>
  <si>
    <t>12-15 апреля  2010г.</t>
  </si>
  <si>
    <t>Мужчины</t>
  </si>
  <si>
    <t>Женщины</t>
  </si>
  <si>
    <t>Общее колличество участников</t>
  </si>
  <si>
    <t>Главный судья соревнованй</t>
  </si>
  <si>
    <t>Главный секретарь</t>
  </si>
  <si>
    <t>Зам.главного судьи</t>
  </si>
  <si>
    <t>Вольные упражнения</t>
  </si>
  <si>
    <t>Конь</t>
  </si>
  <si>
    <t>Кольца</t>
  </si>
  <si>
    <t>Перекладина</t>
  </si>
  <si>
    <t>Шведкий Вячеслав</t>
  </si>
  <si>
    <t>г. Челябинск</t>
  </si>
  <si>
    <t>Солодкин Павел</t>
  </si>
  <si>
    <t>Хусаинов Марс</t>
  </si>
  <si>
    <t>г.Челябинск</t>
  </si>
  <si>
    <t>г. Ижевск</t>
  </si>
  <si>
    <t>Судейские бригады:</t>
  </si>
  <si>
    <t>М у ж ч и н ы</t>
  </si>
  <si>
    <t>Ж е н щ и н ы</t>
  </si>
  <si>
    <t>Главный судья</t>
  </si>
  <si>
    <t>Типаева Оксана</t>
  </si>
  <si>
    <t>Щербакова Ольга</t>
  </si>
  <si>
    <t>Воронина Надежда</t>
  </si>
  <si>
    <t>Угарова Ольга</t>
  </si>
  <si>
    <t>Маркелова Инна</t>
  </si>
  <si>
    <t>Чижова Наталья</t>
  </si>
  <si>
    <t>Лаптева Анна</t>
  </si>
  <si>
    <t>Чернышева Маргарита</t>
  </si>
  <si>
    <t>Калмыкова Светлана</t>
  </si>
  <si>
    <t>Калмыкова С.А.</t>
  </si>
  <si>
    <t>ПЕНЗЕНСКИЙ  ГПУ</t>
  </si>
  <si>
    <t xml:space="preserve">               </t>
  </si>
  <si>
    <t>РЯЗАНСКИЙ ГУ</t>
  </si>
  <si>
    <t>КОСТРОМСКОЙ ГУ</t>
  </si>
  <si>
    <t>МС                       1 "б"</t>
  </si>
  <si>
    <t>СМОЛЕНСКИЙ ГАФСТ</t>
  </si>
  <si>
    <t>УДМУРТСКИЙ ГУ</t>
  </si>
  <si>
    <t>2                         1</t>
  </si>
  <si>
    <t>МОСКОВСКИЙ ГУПС(МИИТ)</t>
  </si>
  <si>
    <t>ЧЕЛЯБИНСКИЙ ГПУ</t>
  </si>
  <si>
    <t>ВЛАДИМИРСКИЙ ГГУ</t>
  </si>
  <si>
    <t>16                       1</t>
  </si>
  <si>
    <t xml:space="preserve"> Чупин Виктор</t>
  </si>
  <si>
    <t>Ижевск</t>
  </si>
  <si>
    <t>в/упр</t>
  </si>
  <si>
    <t>ПРОГРАММА МС</t>
  </si>
  <si>
    <t>ПРОГРАММА КМС</t>
  </si>
  <si>
    <t>ПРОГРАММА  1 РАЗРЯДА</t>
  </si>
  <si>
    <t>судья 1 кат.</t>
  </si>
  <si>
    <t>Хуртова Лада</t>
  </si>
  <si>
    <t>Чернова Т.П.</t>
  </si>
  <si>
    <t>III</t>
  </si>
  <si>
    <t>Петрова Настя</t>
  </si>
  <si>
    <t>Птицына О.Ю.</t>
  </si>
  <si>
    <t>II</t>
  </si>
  <si>
    <t>Панчугова Алина</t>
  </si>
  <si>
    <t>Климова Настя</t>
  </si>
  <si>
    <t>Кузнецк</t>
  </si>
  <si>
    <t>Кадышева Настя</t>
  </si>
  <si>
    <t>Старкина Г.П.</t>
  </si>
  <si>
    <t>многоборье- девушки</t>
  </si>
  <si>
    <t xml:space="preserve">Перебиносова Ульяна </t>
  </si>
  <si>
    <t>Богданова Даша</t>
  </si>
  <si>
    <t>Пудовкина Саша</t>
  </si>
  <si>
    <t>Ремизова Настя</t>
  </si>
  <si>
    <t xml:space="preserve">Темникова Настя </t>
  </si>
  <si>
    <t>Свистунова Саша</t>
  </si>
  <si>
    <t>Кузнецова Настя</t>
  </si>
  <si>
    <t>Володина Лиза</t>
  </si>
  <si>
    <t>Мещерякова  Валерия</t>
  </si>
  <si>
    <t>Беззубенкова  Ирина</t>
  </si>
  <si>
    <t>Курганова Анна</t>
  </si>
  <si>
    <t>Китаева Ольга</t>
  </si>
  <si>
    <t>Щипкова Таня</t>
  </si>
  <si>
    <t xml:space="preserve">ЧЕМПИОНАТ    ПЕНЗЕНСКОЙ ОБЛАСТИ </t>
  </si>
  <si>
    <t>спортивная гимнастика   18-19  мая    2012г.   г. Пенза  дворец спорта "БУРТАСЫ"</t>
  </si>
  <si>
    <t>I</t>
  </si>
  <si>
    <t>Капитонова  Наталья</t>
  </si>
  <si>
    <t xml:space="preserve">Пенза </t>
  </si>
  <si>
    <t>ПРОГРАММА II РАЗРЯДА</t>
  </si>
  <si>
    <t>ПРОГРАММА   III  РАЗРЯДА</t>
  </si>
  <si>
    <t>Бурментьева  Юля</t>
  </si>
  <si>
    <t>Филатова  Д.Ю.</t>
  </si>
  <si>
    <t>Серебрякова  Настя</t>
  </si>
  <si>
    <t>Метелкина  Лера</t>
  </si>
  <si>
    <t>Ониани  Вера</t>
  </si>
  <si>
    <t>Горланов А.Ю.</t>
  </si>
  <si>
    <t>Юмаева  Алина</t>
  </si>
  <si>
    <t>Куракова  Т.П.</t>
  </si>
  <si>
    <t>Питина  Елизавета</t>
  </si>
  <si>
    <t>Пименова  М.В.</t>
  </si>
  <si>
    <t>Бутузова Катя</t>
  </si>
  <si>
    <t>Герасимова  Полина</t>
  </si>
  <si>
    <t>в/к</t>
  </si>
  <si>
    <t>4</t>
  </si>
  <si>
    <t>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</si>
</sst>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44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180" fontId="0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180" fontId="1" fillId="34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/>
    </xf>
    <xf numFmtId="180" fontId="2" fillId="33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" fillId="36" borderId="24" xfId="0" applyFont="1" applyFill="1" applyBorder="1" applyAlignment="1">
      <alignment horizontal="center" vertical="center"/>
    </xf>
    <xf numFmtId="180" fontId="2" fillId="36" borderId="22" xfId="0" applyNumberFormat="1" applyFont="1" applyFill="1" applyBorder="1" applyAlignment="1">
      <alignment horizontal="center" vertical="center"/>
    </xf>
    <xf numFmtId="180" fontId="2" fillId="36" borderId="10" xfId="0" applyNumberFormat="1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49" fontId="2" fillId="36" borderId="22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25" xfId="0" applyFont="1" applyFill="1" applyBorder="1" applyAlignment="1">
      <alignment/>
    </xf>
    <xf numFmtId="0" fontId="0" fillId="0" borderId="26" xfId="0" applyBorder="1" applyAlignment="1">
      <alignment/>
    </xf>
    <xf numFmtId="180" fontId="0" fillId="0" borderId="27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80" fontId="6" fillId="35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180" fontId="0" fillId="0" borderId="22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0" fontId="4" fillId="0" borderId="10" xfId="0" applyFont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right" vertical="center"/>
    </xf>
    <xf numFmtId="180" fontId="6" fillId="35" borderId="25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180" fontId="1" fillId="34" borderId="17" xfId="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6" fillId="35" borderId="28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180" fontId="9" fillId="36" borderId="22" xfId="0" applyNumberFormat="1" applyFont="1" applyFill="1" applyBorder="1" applyAlignment="1">
      <alignment horizontal="center" vertical="center"/>
    </xf>
    <xf numFmtId="49" fontId="9" fillId="36" borderId="22" xfId="0" applyNumberFormat="1" applyFont="1" applyFill="1" applyBorder="1" applyAlignment="1">
      <alignment horizontal="center" vertical="center"/>
    </xf>
    <xf numFmtId="180" fontId="9" fillId="0" borderId="22" xfId="0" applyNumberFormat="1" applyFont="1" applyFill="1" applyBorder="1" applyAlignment="1">
      <alignment horizontal="center" vertical="center"/>
    </xf>
    <xf numFmtId="180" fontId="9" fillId="33" borderId="22" xfId="0" applyNumberFormat="1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0">
      <selection activeCell="G40" sqref="G40"/>
    </sheetView>
  </sheetViews>
  <sheetFormatPr defaultColWidth="9.140625" defaultRowHeight="12.75"/>
  <cols>
    <col min="1" max="1" width="33.421875" style="0" customWidth="1"/>
    <col min="2" max="2" width="25.281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114" t="s">
        <v>75</v>
      </c>
      <c r="B1" s="115"/>
      <c r="C1" s="115"/>
      <c r="D1" s="115"/>
      <c r="E1" s="2"/>
      <c r="F1" s="1"/>
    </row>
    <row r="2" spans="1:6" ht="15.75">
      <c r="A2" s="112" t="s">
        <v>76</v>
      </c>
      <c r="B2" s="113"/>
      <c r="C2" s="5" t="s">
        <v>1</v>
      </c>
      <c r="D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6" t="s">
        <v>77</v>
      </c>
      <c r="C4" s="113" t="s">
        <v>78</v>
      </c>
      <c r="D4" s="113"/>
      <c r="E4" s="113"/>
      <c r="F4" s="1"/>
    </row>
    <row r="5" spans="1:6" ht="15.75">
      <c r="A5" s="1"/>
      <c r="B5" s="86" t="s">
        <v>111</v>
      </c>
      <c r="C5" s="6" t="s">
        <v>16</v>
      </c>
      <c r="D5" s="6" t="s">
        <v>61</v>
      </c>
      <c r="E5" s="7"/>
      <c r="F5" s="1"/>
    </row>
    <row r="6" spans="1:6" ht="15">
      <c r="A6" s="52" t="s">
        <v>107</v>
      </c>
      <c r="B6" s="78" t="s">
        <v>108</v>
      </c>
      <c r="C6" s="50"/>
      <c r="D6" s="50">
        <v>4</v>
      </c>
      <c r="E6" s="50"/>
      <c r="F6" s="1"/>
    </row>
    <row r="7" spans="1:6" ht="15">
      <c r="A7" s="52" t="s">
        <v>109</v>
      </c>
      <c r="B7" s="50"/>
      <c r="C7" s="50">
        <v>1</v>
      </c>
      <c r="D7" s="50"/>
      <c r="E7" s="50"/>
      <c r="F7" s="1"/>
    </row>
    <row r="8" spans="1:6" ht="15">
      <c r="A8" s="52" t="s">
        <v>110</v>
      </c>
      <c r="B8" s="51">
        <v>1</v>
      </c>
      <c r="C8" s="50">
        <v>1</v>
      </c>
      <c r="D8" s="50"/>
      <c r="E8" s="50"/>
      <c r="F8" s="1"/>
    </row>
    <row r="9" spans="1:6" ht="15">
      <c r="A9" s="52" t="s">
        <v>112</v>
      </c>
      <c r="B9" s="51">
        <v>1</v>
      </c>
      <c r="C9" s="50"/>
      <c r="D9" s="50"/>
      <c r="E9" s="50"/>
      <c r="F9" s="1"/>
    </row>
    <row r="10" spans="1:6" ht="15">
      <c r="A10" s="52" t="s">
        <v>113</v>
      </c>
      <c r="B10" s="51" t="s">
        <v>114</v>
      </c>
      <c r="C10" s="50"/>
      <c r="D10" s="50"/>
      <c r="E10" s="50"/>
      <c r="F10" s="1"/>
    </row>
    <row r="11" spans="1:6" ht="15">
      <c r="A11" s="52" t="s">
        <v>115</v>
      </c>
      <c r="B11" s="51">
        <v>4</v>
      </c>
      <c r="C11" s="50">
        <v>1</v>
      </c>
      <c r="D11" s="50">
        <v>2</v>
      </c>
      <c r="E11" s="50"/>
      <c r="F11" s="1"/>
    </row>
    <row r="12" spans="1:6" ht="15">
      <c r="A12" s="52" t="s">
        <v>116</v>
      </c>
      <c r="B12" s="51">
        <v>4</v>
      </c>
      <c r="C12" s="50"/>
      <c r="D12" s="50"/>
      <c r="E12" s="50"/>
      <c r="F12" s="1"/>
    </row>
    <row r="13" spans="1:6" ht="15">
      <c r="A13" s="52" t="s">
        <v>62</v>
      </c>
      <c r="B13" s="51">
        <v>4</v>
      </c>
      <c r="C13" s="50"/>
      <c r="D13" s="50">
        <v>2</v>
      </c>
      <c r="E13" s="50"/>
      <c r="F13" s="1"/>
    </row>
    <row r="14" spans="1:6" ht="15">
      <c r="A14" s="52" t="s">
        <v>117</v>
      </c>
      <c r="B14" s="50"/>
      <c r="C14" s="50">
        <v>4</v>
      </c>
      <c r="D14" s="50"/>
      <c r="E14" s="50"/>
      <c r="F14" s="1"/>
    </row>
    <row r="15" spans="1:6" ht="15">
      <c r="A15" s="52"/>
      <c r="B15" s="50"/>
      <c r="C15" s="50"/>
      <c r="D15" s="8"/>
      <c r="E15" s="50"/>
      <c r="F15" s="1"/>
    </row>
    <row r="16" spans="1:5" ht="15">
      <c r="A16" s="79" t="s">
        <v>79</v>
      </c>
      <c r="B16" s="51" t="s">
        <v>118</v>
      </c>
      <c r="C16" s="50">
        <f>SUM(C6:C14)</f>
        <v>7</v>
      </c>
      <c r="D16" s="50">
        <f>SUM(D6:D14)</f>
        <v>8</v>
      </c>
      <c r="E16" s="50"/>
    </row>
    <row r="19" spans="1:4" ht="15">
      <c r="A19" s="80" t="s">
        <v>80</v>
      </c>
      <c r="B19" s="80" t="s">
        <v>25</v>
      </c>
      <c r="C19" s="1" t="s">
        <v>1</v>
      </c>
      <c r="D19" s="1">
        <v>1</v>
      </c>
    </row>
    <row r="20" spans="1:4" ht="15">
      <c r="A20" s="80" t="s">
        <v>82</v>
      </c>
      <c r="B20" s="1" t="s">
        <v>106</v>
      </c>
      <c r="C20" s="1" t="s">
        <v>65</v>
      </c>
      <c r="D20" s="85" t="s">
        <v>3</v>
      </c>
    </row>
    <row r="21" spans="1:4" ht="15">
      <c r="A21" s="1"/>
      <c r="B21" s="1"/>
      <c r="C21" s="1"/>
      <c r="D21" s="1"/>
    </row>
    <row r="22" spans="1:4" ht="15">
      <c r="A22" s="80" t="s">
        <v>81</v>
      </c>
      <c r="B22" s="1" t="s">
        <v>5</v>
      </c>
      <c r="C22" s="1" t="s">
        <v>1</v>
      </c>
      <c r="D22" s="1">
        <v>1</v>
      </c>
    </row>
    <row r="23" spans="1:4" ht="15">
      <c r="A23" s="80"/>
      <c r="B23" s="1"/>
      <c r="C23" s="1"/>
      <c r="D23" s="1"/>
    </row>
    <row r="24" spans="1:4" ht="15">
      <c r="A24" s="1"/>
      <c r="B24" s="1"/>
      <c r="C24" s="1"/>
      <c r="D24" s="1"/>
    </row>
    <row r="25" spans="1:4" ht="15.75">
      <c r="A25" s="5" t="s">
        <v>93</v>
      </c>
      <c r="B25" s="1"/>
      <c r="C25" s="1"/>
      <c r="D25" s="1"/>
    </row>
    <row r="26" spans="1:4" ht="15.75">
      <c r="A26" s="1"/>
      <c r="B26" s="81" t="s">
        <v>94</v>
      </c>
      <c r="C26" s="1"/>
      <c r="D26" s="1"/>
    </row>
    <row r="27" spans="1:4" ht="15.75">
      <c r="A27" s="5" t="s">
        <v>83</v>
      </c>
      <c r="B27" s="80" t="s">
        <v>87</v>
      </c>
      <c r="C27" s="80" t="s">
        <v>88</v>
      </c>
      <c r="D27" s="82" t="s">
        <v>6</v>
      </c>
    </row>
    <row r="28" spans="1:4" ht="15">
      <c r="A28" s="1"/>
      <c r="B28" s="1" t="s">
        <v>7</v>
      </c>
      <c r="C28" s="1" t="s">
        <v>1</v>
      </c>
      <c r="D28" s="82">
        <v>1</v>
      </c>
    </row>
    <row r="29" spans="1:4" ht="15">
      <c r="A29" s="1"/>
      <c r="B29" s="1"/>
      <c r="C29" s="1"/>
      <c r="D29" s="4"/>
    </row>
    <row r="30" spans="1:4" ht="15.75">
      <c r="A30" s="5" t="s">
        <v>84</v>
      </c>
      <c r="B30" s="80" t="s">
        <v>89</v>
      </c>
      <c r="C30" s="80" t="s">
        <v>44</v>
      </c>
      <c r="D30" s="82">
        <v>1</v>
      </c>
    </row>
    <row r="31" spans="1:4" ht="15">
      <c r="A31" s="1"/>
      <c r="B31" s="80" t="s">
        <v>14</v>
      </c>
      <c r="C31" s="80" t="s">
        <v>35</v>
      </c>
      <c r="D31" s="4"/>
    </row>
    <row r="32" spans="1:4" ht="15">
      <c r="A32" s="1"/>
      <c r="B32" s="1"/>
      <c r="C32" s="1"/>
      <c r="D32" s="4"/>
    </row>
    <row r="33" spans="1:4" ht="15.75">
      <c r="A33" s="5" t="s">
        <v>85</v>
      </c>
      <c r="B33" s="80" t="s">
        <v>90</v>
      </c>
      <c r="C33" s="80" t="s">
        <v>91</v>
      </c>
      <c r="D33" s="82" t="s">
        <v>6</v>
      </c>
    </row>
    <row r="34" spans="1:4" ht="15">
      <c r="A34" s="1"/>
      <c r="B34" s="1" t="s">
        <v>10</v>
      </c>
      <c r="C34" s="1" t="s">
        <v>1</v>
      </c>
      <c r="D34" s="82">
        <v>1</v>
      </c>
    </row>
    <row r="35" spans="1:4" ht="15">
      <c r="A35" s="1"/>
      <c r="B35" s="1"/>
      <c r="C35" s="1"/>
      <c r="D35" s="4"/>
    </row>
    <row r="36" spans="1:4" ht="15.75">
      <c r="A36" s="5" t="s">
        <v>70</v>
      </c>
      <c r="B36" s="80" t="s">
        <v>15</v>
      </c>
      <c r="C36" s="80" t="s">
        <v>35</v>
      </c>
      <c r="D36" s="82">
        <v>1</v>
      </c>
    </row>
    <row r="37" spans="1:4" ht="15">
      <c r="A37" s="1"/>
      <c r="B37" s="1" t="s">
        <v>119</v>
      </c>
      <c r="C37" s="1" t="s">
        <v>120</v>
      </c>
      <c r="D37" s="4" t="s">
        <v>6</v>
      </c>
    </row>
    <row r="38" spans="1:4" ht="15">
      <c r="A38" s="1"/>
      <c r="B38" s="1"/>
      <c r="C38" s="1"/>
      <c r="D38" s="4"/>
    </row>
    <row r="39" spans="1:4" ht="15.75">
      <c r="A39" s="5" t="s">
        <v>71</v>
      </c>
      <c r="B39" s="80" t="s">
        <v>8</v>
      </c>
      <c r="C39" s="80" t="s">
        <v>92</v>
      </c>
      <c r="D39" s="83" t="s">
        <v>6</v>
      </c>
    </row>
    <row r="40" spans="1:4" ht="15">
      <c r="A40" s="1"/>
      <c r="B40" s="1" t="s">
        <v>13</v>
      </c>
      <c r="C40" s="1" t="s">
        <v>1</v>
      </c>
      <c r="D40" s="82">
        <v>1</v>
      </c>
    </row>
    <row r="41" spans="1:4" ht="15">
      <c r="A41" s="1"/>
      <c r="B41" s="1"/>
      <c r="C41" s="1"/>
      <c r="D41" s="4"/>
    </row>
    <row r="42" spans="1:4" ht="15">
      <c r="A42" s="1"/>
      <c r="B42" s="1"/>
      <c r="C42" s="1"/>
      <c r="D42" s="4"/>
    </row>
    <row r="43" spans="1:4" ht="15.75">
      <c r="A43" s="5" t="s">
        <v>86</v>
      </c>
      <c r="B43" s="80" t="s">
        <v>9</v>
      </c>
      <c r="C43" s="80" t="s">
        <v>35</v>
      </c>
      <c r="D43" s="82">
        <v>1</v>
      </c>
    </row>
    <row r="44" spans="1:4" ht="15">
      <c r="A44" s="1"/>
      <c r="B44" s="1"/>
      <c r="C44" s="1"/>
      <c r="D44" s="4"/>
    </row>
    <row r="45" spans="1:4" ht="15.75">
      <c r="A45" s="1"/>
      <c r="B45" s="81" t="s">
        <v>95</v>
      </c>
      <c r="C45" s="1"/>
      <c r="D45" s="4"/>
    </row>
    <row r="46" spans="1:4" ht="15.75">
      <c r="A46" s="5" t="s">
        <v>70</v>
      </c>
      <c r="B46" s="80" t="s">
        <v>97</v>
      </c>
      <c r="C46" s="80" t="s">
        <v>60</v>
      </c>
      <c r="D46" s="80">
        <v>1</v>
      </c>
    </row>
    <row r="47" spans="2:4" ht="15">
      <c r="B47" s="80" t="s">
        <v>98</v>
      </c>
      <c r="C47" s="80" t="s">
        <v>35</v>
      </c>
      <c r="D47" s="80">
        <v>1</v>
      </c>
    </row>
    <row r="50" spans="1:4" ht="15.75">
      <c r="A50" s="5" t="s">
        <v>71</v>
      </c>
      <c r="B50" s="80" t="s">
        <v>99</v>
      </c>
      <c r="C50" s="80" t="s">
        <v>44</v>
      </c>
      <c r="D50" s="80">
        <v>1</v>
      </c>
    </row>
    <row r="51" spans="2:4" ht="15">
      <c r="B51" s="80" t="s">
        <v>100</v>
      </c>
      <c r="C51" s="80" t="s">
        <v>35</v>
      </c>
      <c r="D51" s="80">
        <v>1</v>
      </c>
    </row>
    <row r="52" spans="2:4" ht="15">
      <c r="B52" s="80" t="s">
        <v>101</v>
      </c>
      <c r="C52" s="80"/>
      <c r="D52" s="80">
        <v>1</v>
      </c>
    </row>
    <row r="53" spans="2:4" ht="15">
      <c r="B53" s="80"/>
      <c r="C53" s="80"/>
      <c r="D53" s="80"/>
    </row>
    <row r="54" spans="1:4" ht="15.75">
      <c r="A54" s="5" t="s">
        <v>72</v>
      </c>
      <c r="B54" s="80" t="s">
        <v>102</v>
      </c>
      <c r="C54" s="80" t="s">
        <v>35</v>
      </c>
      <c r="D54" s="80">
        <v>1</v>
      </c>
    </row>
    <row r="55" spans="2:4" ht="15">
      <c r="B55" s="80" t="s">
        <v>104</v>
      </c>
      <c r="C55" s="80" t="s">
        <v>35</v>
      </c>
      <c r="D55" s="80">
        <v>1</v>
      </c>
    </row>
    <row r="57" spans="1:4" ht="15.75">
      <c r="A57" s="5" t="s">
        <v>83</v>
      </c>
      <c r="B57" s="80" t="s">
        <v>105</v>
      </c>
      <c r="C57" s="80" t="s">
        <v>35</v>
      </c>
      <c r="D57" s="84" t="s">
        <v>3</v>
      </c>
    </row>
    <row r="58" spans="2:4" ht="15">
      <c r="B58" s="80" t="s">
        <v>103</v>
      </c>
      <c r="C58" s="80" t="s">
        <v>35</v>
      </c>
      <c r="D58" s="80">
        <v>1</v>
      </c>
    </row>
  </sheetData>
  <sheetProtection/>
  <mergeCells count="3">
    <mergeCell ref="A2:B2"/>
    <mergeCell ref="A1:D1"/>
    <mergeCell ref="C4:E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2" sqref="A22:A26"/>
    </sheetView>
  </sheetViews>
  <sheetFormatPr defaultColWidth="9.140625" defaultRowHeight="12.75"/>
  <cols>
    <col min="1" max="1" width="25.421875" style="0" customWidth="1"/>
    <col min="2" max="6" width="10.7109375" style="0" customWidth="1"/>
  </cols>
  <sheetData>
    <row r="1" s="55" customFormat="1" ht="15.75">
      <c r="A1" s="54" t="s">
        <v>63</v>
      </c>
    </row>
    <row r="2" spans="1:7" ht="15.75" customHeight="1">
      <c r="A2" s="116" t="s">
        <v>64</v>
      </c>
      <c r="B2" s="117"/>
      <c r="C2" s="117"/>
      <c r="D2" s="117"/>
      <c r="E2" s="117"/>
      <c r="F2" s="117"/>
      <c r="G2" s="117"/>
    </row>
    <row r="3" spans="1:9" ht="15.75" customHeight="1">
      <c r="A3" s="75" t="s">
        <v>74</v>
      </c>
      <c r="B3" s="76"/>
      <c r="C3" s="76"/>
      <c r="D3" s="76"/>
      <c r="E3" s="76"/>
      <c r="F3" s="76"/>
      <c r="G3" s="76"/>
      <c r="H3" s="2"/>
      <c r="I3" s="2"/>
    </row>
    <row r="4" spans="1:7" ht="26.25" customHeight="1">
      <c r="A4" s="53"/>
      <c r="B4" s="68" t="s">
        <v>70</v>
      </c>
      <c r="C4" s="68" t="s">
        <v>71</v>
      </c>
      <c r="D4" s="68" t="s">
        <v>72</v>
      </c>
      <c r="E4" s="68" t="s">
        <v>73</v>
      </c>
      <c r="F4" s="68" t="s">
        <v>20</v>
      </c>
      <c r="G4" s="67"/>
    </row>
    <row r="5" spans="1:7" ht="12" customHeight="1">
      <c r="A5" s="64" t="s">
        <v>46</v>
      </c>
      <c r="B5" s="65"/>
      <c r="C5" s="65"/>
      <c r="D5" s="65"/>
      <c r="E5" s="65"/>
      <c r="F5" s="66"/>
      <c r="G5" s="20"/>
    </row>
    <row r="6" spans="1:7" ht="12" customHeight="1">
      <c r="A6" s="19" t="s">
        <v>47</v>
      </c>
      <c r="B6" s="13"/>
      <c r="C6" s="13"/>
      <c r="D6" s="13"/>
      <c r="E6" s="13"/>
      <c r="F6" s="59"/>
      <c r="G6" s="20"/>
    </row>
    <row r="7" spans="1:7" ht="12" customHeight="1">
      <c r="A7" s="19" t="s">
        <v>48</v>
      </c>
      <c r="B7" s="13"/>
      <c r="C7" s="13"/>
      <c r="D7" s="13"/>
      <c r="E7" s="13"/>
      <c r="F7" s="59"/>
      <c r="G7" s="20"/>
    </row>
    <row r="8" spans="1:7" ht="12" customHeight="1">
      <c r="A8" s="19" t="s">
        <v>49</v>
      </c>
      <c r="B8" s="13"/>
      <c r="C8" s="13"/>
      <c r="D8" s="13"/>
      <c r="E8" s="13"/>
      <c r="F8" s="59"/>
      <c r="G8" s="20"/>
    </row>
    <row r="9" spans="1:7" ht="15.75" customHeight="1">
      <c r="A9" s="56" t="s">
        <v>51</v>
      </c>
      <c r="B9" s="69">
        <f>B5+B6+B7+B8</f>
        <v>0</v>
      </c>
      <c r="C9" s="69">
        <f>C5+C6+C7+C8</f>
        <v>0</v>
      </c>
      <c r="D9" s="69">
        <f>D5+D6+D7+D8</f>
        <v>0</v>
      </c>
      <c r="E9" s="69">
        <f>E5+E6+E7+E8</f>
        <v>0</v>
      </c>
      <c r="F9" s="70">
        <f>B9+C9+D9+E9</f>
        <v>0</v>
      </c>
      <c r="G9" s="71"/>
    </row>
    <row r="10" spans="2:7" ht="7.5" customHeight="1" thickBot="1">
      <c r="B10" s="3"/>
      <c r="F10" s="57"/>
      <c r="G10" s="61"/>
    </row>
    <row r="11" spans="1:7" ht="12" customHeight="1">
      <c r="A11" s="16" t="s">
        <v>52</v>
      </c>
      <c r="B11" s="17"/>
      <c r="C11" s="17"/>
      <c r="D11" s="73"/>
      <c r="E11" s="17"/>
      <c r="F11" s="58"/>
      <c r="G11" s="18"/>
    </row>
    <row r="12" spans="1:7" ht="12" customHeight="1">
      <c r="A12" s="19" t="s">
        <v>53</v>
      </c>
      <c r="B12" s="13"/>
      <c r="C12" s="13"/>
      <c r="D12" s="13"/>
      <c r="E12" s="13"/>
      <c r="F12" s="59"/>
      <c r="G12" s="20"/>
    </row>
    <row r="13" spans="1:7" ht="12" customHeight="1">
      <c r="A13" s="19" t="s">
        <v>54</v>
      </c>
      <c r="B13" s="13"/>
      <c r="C13" s="13"/>
      <c r="D13" s="13"/>
      <c r="E13" s="13"/>
      <c r="F13" s="59"/>
      <c r="G13" s="20"/>
    </row>
    <row r="14" spans="1:7" ht="12" customHeight="1">
      <c r="A14" s="19" t="s">
        <v>55</v>
      </c>
      <c r="B14" s="13"/>
      <c r="C14" s="13"/>
      <c r="D14" s="13"/>
      <c r="E14" s="13"/>
      <c r="F14" s="59"/>
      <c r="G14" s="20"/>
    </row>
    <row r="15" spans="1:7" ht="16.5" thickBot="1">
      <c r="A15" s="21" t="s">
        <v>50</v>
      </c>
      <c r="B15" s="72">
        <f>B11+B12+B13+B14</f>
        <v>0</v>
      </c>
      <c r="C15" s="72">
        <f>C11+C12+C13+C14</f>
        <v>0</v>
      </c>
      <c r="D15" s="72">
        <f>D11+D12+D13+D14</f>
        <v>0</v>
      </c>
      <c r="E15" s="72">
        <f>E11+E12+E13+E14</f>
        <v>0</v>
      </c>
      <c r="F15" s="74">
        <f>B15+C15+D15+E15</f>
        <v>0</v>
      </c>
      <c r="G15" s="23"/>
    </row>
    <row r="16" spans="2:7" ht="7.5" customHeight="1" thickBot="1">
      <c r="B16" s="3"/>
      <c r="F16" s="57"/>
      <c r="G16" s="14"/>
    </row>
    <row r="17" spans="1:7" ht="12" customHeight="1">
      <c r="A17" s="16" t="s">
        <v>57</v>
      </c>
      <c r="B17" s="17"/>
      <c r="C17" s="17"/>
      <c r="D17" s="17"/>
      <c r="E17" s="17"/>
      <c r="F17" s="58"/>
      <c r="G17" s="18"/>
    </row>
    <row r="18" spans="1:7" ht="12" customHeight="1">
      <c r="A18" s="19" t="s">
        <v>58</v>
      </c>
      <c r="B18" s="13"/>
      <c r="C18" s="13"/>
      <c r="D18" s="13"/>
      <c r="E18" s="13"/>
      <c r="F18" s="59"/>
      <c r="G18" s="20"/>
    </row>
    <row r="19" spans="1:7" ht="12" customHeight="1">
      <c r="A19" s="19" t="s">
        <v>59</v>
      </c>
      <c r="B19" s="13"/>
      <c r="C19" s="13"/>
      <c r="D19" s="13"/>
      <c r="E19" s="13"/>
      <c r="F19" s="59"/>
      <c r="G19" s="20"/>
    </row>
    <row r="20" spans="1:7" ht="16.5" thickBot="1">
      <c r="A20" s="21" t="s">
        <v>56</v>
      </c>
      <c r="B20" s="22">
        <f>SUM(B17:B19)</f>
        <v>0</v>
      </c>
      <c r="C20" s="72">
        <f>C17+C18+C19</f>
        <v>0</v>
      </c>
      <c r="D20" s="72">
        <f>D17+D18+D19</f>
        <v>0</v>
      </c>
      <c r="E20" s="22">
        <f>SUM(E17:E19)</f>
        <v>0</v>
      </c>
      <c r="F20" s="74">
        <f>B20+C20+D20+E20</f>
        <v>0</v>
      </c>
      <c r="G20" s="23"/>
    </row>
    <row r="21" spans="2:7" ht="7.5" customHeight="1" thickBot="1">
      <c r="B21" s="3"/>
      <c r="F21" s="57"/>
      <c r="G21" s="14"/>
    </row>
    <row r="22" spans="1:7" ht="12" customHeight="1">
      <c r="A22" s="16"/>
      <c r="B22" s="17">
        <v>12.8</v>
      </c>
      <c r="C22" s="17">
        <v>12.2</v>
      </c>
      <c r="D22" s="17">
        <v>12.6</v>
      </c>
      <c r="E22" s="17">
        <v>12.8</v>
      </c>
      <c r="F22" s="58"/>
      <c r="G22" s="18"/>
    </row>
    <row r="23" spans="1:7" ht="12" customHeight="1">
      <c r="A23" s="19"/>
      <c r="B23" s="13">
        <v>13.2</v>
      </c>
      <c r="C23" s="13">
        <v>10</v>
      </c>
      <c r="D23" s="13">
        <v>12</v>
      </c>
      <c r="E23" s="13">
        <v>14</v>
      </c>
      <c r="F23" s="59"/>
      <c r="G23" s="20"/>
    </row>
    <row r="24" spans="1:7" ht="12" customHeight="1">
      <c r="A24" s="10"/>
      <c r="B24" s="13"/>
      <c r="C24" s="13"/>
      <c r="D24" s="13"/>
      <c r="E24" s="13"/>
      <c r="F24" s="59"/>
      <c r="G24" s="20"/>
    </row>
    <row r="25" spans="1:7" ht="12" customHeight="1">
      <c r="A25" s="19"/>
      <c r="B25" s="13">
        <v>12.3</v>
      </c>
      <c r="C25" s="13">
        <v>12.9</v>
      </c>
      <c r="D25" s="13">
        <v>11.2</v>
      </c>
      <c r="E25" s="13">
        <v>12.2</v>
      </c>
      <c r="F25" s="59"/>
      <c r="G25" s="20"/>
    </row>
    <row r="26" spans="1:7" ht="12" customHeight="1">
      <c r="A26" s="19"/>
      <c r="B26" s="13">
        <v>10.4</v>
      </c>
      <c r="C26" s="13">
        <v>11</v>
      </c>
      <c r="D26" s="13">
        <v>11.1</v>
      </c>
      <c r="E26" s="13">
        <v>12.1</v>
      </c>
      <c r="F26" s="59"/>
      <c r="G26" s="20"/>
    </row>
    <row r="27" spans="1:7" ht="16.5" thickBot="1">
      <c r="A27" s="21" t="s">
        <v>0</v>
      </c>
      <c r="B27" s="22">
        <f>SUM(B22+B23+B25+B26)</f>
        <v>48.699999999999996</v>
      </c>
      <c r="C27" s="22">
        <f>SUM(C22+C23+C25+C26)</f>
        <v>46.1</v>
      </c>
      <c r="D27" s="22">
        <f>SUM(D22+D23+D25+D26)</f>
        <v>46.9</v>
      </c>
      <c r="E27" s="22">
        <f>SUM(E22+E23+E25+E26)</f>
        <v>51.1</v>
      </c>
      <c r="F27" s="60">
        <f>SUM(B27:E27)</f>
        <v>192.79999999999998</v>
      </c>
      <c r="G27" s="23"/>
    </row>
    <row r="28" spans="1:5" ht="15">
      <c r="A28" s="11"/>
      <c r="B28" s="1"/>
      <c r="C28" s="1"/>
      <c r="D28" s="12"/>
      <c r="E28" s="1"/>
    </row>
    <row r="29" spans="1:5" ht="15">
      <c r="A29" s="11"/>
      <c r="B29" s="1"/>
      <c r="C29" s="1"/>
      <c r="D29" s="12"/>
      <c r="E29" s="1"/>
    </row>
    <row r="32" spans="1:5" ht="15">
      <c r="A32" s="77" t="s">
        <v>66</v>
      </c>
      <c r="B32" s="52"/>
      <c r="C32" s="52"/>
      <c r="D32" s="12" t="s">
        <v>2</v>
      </c>
      <c r="E32" s="1"/>
    </row>
    <row r="33" spans="1:5" ht="15">
      <c r="A33" s="77" t="s">
        <v>67</v>
      </c>
      <c r="B33" s="1"/>
      <c r="C33" s="1"/>
      <c r="D33" s="12" t="s">
        <v>65</v>
      </c>
      <c r="E33" s="1"/>
    </row>
    <row r="34" spans="1:5" ht="15">
      <c r="A34" s="77"/>
      <c r="B34" s="1"/>
      <c r="C34" s="1"/>
      <c r="D34" s="12"/>
      <c r="E34" s="1"/>
    </row>
    <row r="35" spans="1:5" ht="15">
      <c r="A35" s="77"/>
      <c r="B35" s="1"/>
      <c r="C35" s="1"/>
      <c r="D35" s="12"/>
      <c r="E35" s="1"/>
    </row>
    <row r="36" spans="1:5" ht="15">
      <c r="A36" s="77" t="s">
        <v>68</v>
      </c>
      <c r="B36" s="1"/>
      <c r="C36" s="1"/>
      <c r="D36" s="12" t="s">
        <v>5</v>
      </c>
      <c r="E36" s="1"/>
    </row>
    <row r="37" spans="1:5" ht="15">
      <c r="A37" s="77" t="s">
        <v>69</v>
      </c>
      <c r="B37" s="1"/>
      <c r="C37" s="1"/>
      <c r="D37" s="12" t="s">
        <v>65</v>
      </c>
      <c r="E37" s="1"/>
    </row>
  </sheetData>
  <sheetProtection/>
  <mergeCells count="1">
    <mergeCell ref="A2:G2"/>
  </mergeCells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7"/>
  <sheetViews>
    <sheetView tabSelected="1" zoomScalePageLayoutView="0" workbookViewId="0" topLeftCell="A19">
      <selection activeCell="AC34" sqref="AC34"/>
    </sheetView>
  </sheetViews>
  <sheetFormatPr defaultColWidth="9.140625" defaultRowHeight="12.75"/>
  <cols>
    <col min="1" max="1" width="13.42187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30" customWidth="1"/>
    <col min="8" max="9" width="6.28125" style="43" hidden="1" customWidth="1"/>
    <col min="10" max="10" width="6.28125" style="0" customWidth="1"/>
    <col min="11" max="11" width="6.28125" style="30" customWidth="1"/>
    <col min="12" max="13" width="6.28125" style="43" hidden="1" customWidth="1"/>
    <col min="14" max="14" width="6.28125" style="0" customWidth="1"/>
    <col min="15" max="15" width="6.28125" style="30" customWidth="1"/>
    <col min="16" max="17" width="6.28125" style="43" hidden="1" customWidth="1"/>
    <col min="18" max="18" width="6.28125" style="0" customWidth="1"/>
    <col min="19" max="19" width="6.28125" style="30" customWidth="1"/>
    <col min="20" max="23" width="6.28125" style="43" hidden="1" customWidth="1"/>
    <col min="24" max="25" width="6.28125" style="0" customWidth="1"/>
    <col min="26" max="26" width="7.28125" style="0" customWidth="1"/>
    <col min="27" max="27" width="5.140625" style="0" customWidth="1"/>
  </cols>
  <sheetData>
    <row r="1" spans="1:29" s="15" customFormat="1" ht="15.75">
      <c r="A1" s="119" t="s">
        <v>151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s="15" customFormat="1" ht="15.75">
      <c r="A2" s="119" t="s">
        <v>152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</row>
    <row r="3" spans="1:27" s="15" customFormat="1" ht="15.75">
      <c r="A3" s="118" t="s">
        <v>137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1:27" s="15" customFormat="1" ht="25.5" customHeight="1">
      <c r="A4" s="37" t="s">
        <v>19</v>
      </c>
      <c r="B4" s="29" t="s">
        <v>21</v>
      </c>
      <c r="C4" s="29" t="s">
        <v>18</v>
      </c>
      <c r="D4" s="31" t="s">
        <v>22</v>
      </c>
      <c r="E4" s="38" t="s">
        <v>23</v>
      </c>
      <c r="F4" s="87" t="s">
        <v>11</v>
      </c>
      <c r="G4" s="42"/>
      <c r="H4" s="44"/>
      <c r="I4" s="44" t="s">
        <v>39</v>
      </c>
      <c r="J4" s="87" t="s">
        <v>12</v>
      </c>
      <c r="K4" s="42"/>
      <c r="L4" s="44"/>
      <c r="M4" s="44" t="s">
        <v>40</v>
      </c>
      <c r="N4" s="87" t="s">
        <v>45</v>
      </c>
      <c r="O4" s="42"/>
      <c r="P4" s="44"/>
      <c r="Q4" s="44" t="s">
        <v>41</v>
      </c>
      <c r="R4" s="87" t="s">
        <v>121</v>
      </c>
      <c r="S4" s="42"/>
      <c r="T4" s="44"/>
      <c r="U4" s="44" t="s">
        <v>42</v>
      </c>
      <c r="V4" s="47" t="s">
        <v>43</v>
      </c>
      <c r="W4" s="47" t="s">
        <v>43</v>
      </c>
      <c r="X4" s="39" t="s">
        <v>36</v>
      </c>
      <c r="Y4" s="29" t="s">
        <v>37</v>
      </c>
      <c r="Z4" s="29" t="s">
        <v>38</v>
      </c>
      <c r="AA4" s="35" t="s">
        <v>24</v>
      </c>
    </row>
    <row r="5" spans="1:27" s="15" customFormat="1" ht="25.5" customHeight="1">
      <c r="A5" s="37"/>
      <c r="B5" s="29"/>
      <c r="C5" s="29"/>
      <c r="D5" s="31"/>
      <c r="E5" s="123" t="s">
        <v>122</v>
      </c>
      <c r="F5" s="124"/>
      <c r="G5" s="125"/>
      <c r="H5" s="63"/>
      <c r="I5" s="63"/>
      <c r="J5" s="89"/>
      <c r="K5" s="62"/>
      <c r="L5" s="63"/>
      <c r="M5" s="63"/>
      <c r="N5" s="89"/>
      <c r="O5" s="62"/>
      <c r="P5" s="63"/>
      <c r="Q5" s="63"/>
      <c r="R5" s="89"/>
      <c r="S5" s="62"/>
      <c r="T5" s="63"/>
      <c r="U5" s="63"/>
      <c r="V5" s="47"/>
      <c r="W5" s="47"/>
      <c r="X5" s="39"/>
      <c r="Y5" s="29"/>
      <c r="Z5" s="29"/>
      <c r="AA5" s="35"/>
    </row>
    <row r="6" spans="1:27" s="15" customFormat="1" ht="25.5" customHeight="1">
      <c r="A6" s="36" t="s">
        <v>135</v>
      </c>
      <c r="B6" s="9">
        <v>97</v>
      </c>
      <c r="C6" s="25" t="s">
        <v>17</v>
      </c>
      <c r="D6" s="90" t="s">
        <v>35</v>
      </c>
      <c r="E6" s="91" t="s">
        <v>106</v>
      </c>
      <c r="F6" s="41">
        <v>12.8</v>
      </c>
      <c r="G6" s="41">
        <v>0</v>
      </c>
      <c r="H6" s="45"/>
      <c r="I6" s="48"/>
      <c r="J6" s="40">
        <v>12</v>
      </c>
      <c r="K6" s="41">
        <v>0</v>
      </c>
      <c r="L6" s="45"/>
      <c r="M6" s="48"/>
      <c r="N6" s="40">
        <v>12.4</v>
      </c>
      <c r="O6" s="41">
        <v>0</v>
      </c>
      <c r="P6" s="45"/>
      <c r="Q6" s="48"/>
      <c r="R6" s="40">
        <v>12.9</v>
      </c>
      <c r="S6" s="41">
        <v>0</v>
      </c>
      <c r="T6" s="45">
        <f>SUM(R6:S6)/2</f>
        <v>6.45</v>
      </c>
      <c r="U6" s="48" t="s">
        <v>26</v>
      </c>
      <c r="V6" s="46" t="e">
        <f>SUM(#REF!)/2</f>
        <v>#REF!</v>
      </c>
      <c r="W6" s="49" t="s">
        <v>28</v>
      </c>
      <c r="X6" s="88">
        <f>F6+J6+N6+R6</f>
        <v>50.1</v>
      </c>
      <c r="Y6" s="88">
        <f>G6+K6+O6+S6</f>
        <v>0</v>
      </c>
      <c r="Z6" s="88">
        <f>X6+Y6</f>
        <v>50.1</v>
      </c>
      <c r="AA6" s="24">
        <v>1</v>
      </c>
    </row>
    <row r="7" spans="1:27" ht="25.5" customHeight="1">
      <c r="A7" s="36" t="s">
        <v>162</v>
      </c>
      <c r="B7" s="9">
        <v>95</v>
      </c>
      <c r="C7" s="25" t="s">
        <v>16</v>
      </c>
      <c r="D7" s="90" t="s">
        <v>134</v>
      </c>
      <c r="E7" s="110" t="s">
        <v>163</v>
      </c>
      <c r="F7" s="40">
        <v>13.1</v>
      </c>
      <c r="G7" s="41">
        <v>0</v>
      </c>
      <c r="H7" s="45"/>
      <c r="I7" s="48"/>
      <c r="J7" s="40">
        <v>9.5</v>
      </c>
      <c r="K7" s="41">
        <v>0</v>
      </c>
      <c r="L7" s="45"/>
      <c r="M7" s="48"/>
      <c r="N7" s="40">
        <v>10.1</v>
      </c>
      <c r="O7" s="41">
        <v>0</v>
      </c>
      <c r="P7" s="45"/>
      <c r="Q7" s="48"/>
      <c r="R7" s="40">
        <v>11.1</v>
      </c>
      <c r="S7" s="41">
        <v>0</v>
      </c>
      <c r="T7" s="45">
        <f>SUM(R7:S7)/2</f>
        <v>5.55</v>
      </c>
      <c r="U7" s="48" t="s">
        <v>26</v>
      </c>
      <c r="V7" s="46" t="e">
        <f>SUM(#REF!)/2</f>
        <v>#REF!</v>
      </c>
      <c r="W7" s="49" t="s">
        <v>28</v>
      </c>
      <c r="X7" s="88">
        <f>F7+J7+N7+R7</f>
        <v>43.800000000000004</v>
      </c>
      <c r="Y7" s="88">
        <f>G7+K7+O7+S7</f>
        <v>0</v>
      </c>
      <c r="Z7" s="88">
        <f>X7+Y7</f>
        <v>43.800000000000004</v>
      </c>
      <c r="AA7" s="24">
        <v>2</v>
      </c>
    </row>
    <row r="8" spans="1:27" ht="24.75" customHeight="1">
      <c r="A8" s="36"/>
      <c r="B8" s="9"/>
      <c r="C8" s="25"/>
      <c r="D8" s="90"/>
      <c r="E8" s="126" t="s">
        <v>123</v>
      </c>
      <c r="F8" s="127"/>
      <c r="G8" s="128"/>
      <c r="H8" s="45"/>
      <c r="I8" s="49"/>
      <c r="J8" s="32"/>
      <c r="K8" s="33"/>
      <c r="L8" s="45"/>
      <c r="M8" s="49"/>
      <c r="N8" s="32"/>
      <c r="O8" s="33"/>
      <c r="P8" s="45"/>
      <c r="Q8" s="49"/>
      <c r="R8" s="32"/>
      <c r="S8" s="33"/>
      <c r="T8" s="45"/>
      <c r="U8" s="49"/>
      <c r="V8" s="45"/>
      <c r="W8" s="49"/>
      <c r="X8" s="88"/>
      <c r="Y8" s="88"/>
      <c r="Z8" s="88"/>
      <c r="AA8" s="24"/>
    </row>
    <row r="9" spans="1:27" ht="24.75" customHeight="1">
      <c r="A9" s="36" t="s">
        <v>140</v>
      </c>
      <c r="B9" s="9">
        <v>99</v>
      </c>
      <c r="C9" s="25" t="s">
        <v>17</v>
      </c>
      <c r="D9" s="90" t="s">
        <v>35</v>
      </c>
      <c r="E9" s="91" t="s">
        <v>136</v>
      </c>
      <c r="F9" s="40">
        <v>13</v>
      </c>
      <c r="G9" s="41">
        <v>0</v>
      </c>
      <c r="H9" s="45"/>
      <c r="I9" s="48"/>
      <c r="J9" s="40">
        <v>11.8</v>
      </c>
      <c r="K9" s="41">
        <v>0</v>
      </c>
      <c r="L9" s="45"/>
      <c r="M9" s="48"/>
      <c r="N9" s="40">
        <v>13.5</v>
      </c>
      <c r="O9" s="41">
        <v>0</v>
      </c>
      <c r="P9" s="45"/>
      <c r="Q9" s="48"/>
      <c r="R9" s="40">
        <v>12.8</v>
      </c>
      <c r="S9" s="41">
        <v>0</v>
      </c>
      <c r="T9" s="45">
        <f aca="true" t="shared" si="0" ref="T9:T14">SUM(R9:S9)/2</f>
        <v>6.4</v>
      </c>
      <c r="U9" s="48" t="s">
        <v>26</v>
      </c>
      <c r="V9" s="46" t="e">
        <f>SUM(#REF!)/2</f>
        <v>#REF!</v>
      </c>
      <c r="W9" s="49" t="s">
        <v>28</v>
      </c>
      <c r="X9" s="88">
        <f aca="true" t="shared" si="1" ref="X9:Y14">F9+J9+N9+R9</f>
        <v>51.099999999999994</v>
      </c>
      <c r="Y9" s="88">
        <f t="shared" si="1"/>
        <v>0</v>
      </c>
      <c r="Z9" s="88">
        <f aca="true" t="shared" si="2" ref="Z9:Z14">X9+Y9</f>
        <v>51.099999999999994</v>
      </c>
      <c r="AA9" s="24">
        <v>1</v>
      </c>
    </row>
    <row r="10" spans="1:27" ht="24.75" customHeight="1">
      <c r="A10" s="36" t="s">
        <v>143</v>
      </c>
      <c r="B10" s="9">
        <v>99</v>
      </c>
      <c r="C10" s="25" t="s">
        <v>17</v>
      </c>
      <c r="D10" s="90" t="s">
        <v>35</v>
      </c>
      <c r="E10" s="90" t="s">
        <v>136</v>
      </c>
      <c r="F10" s="40">
        <v>12.9</v>
      </c>
      <c r="G10" s="41">
        <v>0</v>
      </c>
      <c r="H10" s="45"/>
      <c r="I10" s="48"/>
      <c r="J10" s="40">
        <v>9.2</v>
      </c>
      <c r="K10" s="41">
        <v>0</v>
      </c>
      <c r="L10" s="45"/>
      <c r="M10" s="48"/>
      <c r="N10" s="40">
        <v>10.1</v>
      </c>
      <c r="O10" s="41">
        <v>0</v>
      </c>
      <c r="P10" s="45"/>
      <c r="Q10" s="48"/>
      <c r="R10" s="40">
        <v>10</v>
      </c>
      <c r="S10" s="41">
        <v>0</v>
      </c>
      <c r="T10" s="45">
        <f t="shared" si="0"/>
        <v>5</v>
      </c>
      <c r="U10" s="48" t="s">
        <v>26</v>
      </c>
      <c r="V10" s="46" t="e">
        <f>SUM(#REF!)/2</f>
        <v>#REF!</v>
      </c>
      <c r="W10" s="49" t="s">
        <v>28</v>
      </c>
      <c r="X10" s="88">
        <f t="shared" si="1"/>
        <v>42.2</v>
      </c>
      <c r="Y10" s="88">
        <f t="shared" si="1"/>
        <v>0</v>
      </c>
      <c r="Z10" s="88">
        <f t="shared" si="2"/>
        <v>42.2</v>
      </c>
      <c r="AA10" s="92" t="s">
        <v>27</v>
      </c>
    </row>
    <row r="11" spans="1:27" ht="24.75" customHeight="1">
      <c r="A11" s="36" t="s">
        <v>129</v>
      </c>
      <c r="B11" s="9">
        <v>98</v>
      </c>
      <c r="C11" s="25" t="s">
        <v>17</v>
      </c>
      <c r="D11" s="90" t="s">
        <v>35</v>
      </c>
      <c r="E11" s="90" t="s">
        <v>130</v>
      </c>
      <c r="F11" s="40">
        <v>10.1</v>
      </c>
      <c r="G11" s="41">
        <v>0</v>
      </c>
      <c r="H11" s="45"/>
      <c r="I11" s="48"/>
      <c r="J11" s="40">
        <v>8.8</v>
      </c>
      <c r="K11" s="41">
        <v>0</v>
      </c>
      <c r="L11" s="45"/>
      <c r="M11" s="48"/>
      <c r="N11" s="40">
        <v>9.65</v>
      </c>
      <c r="O11" s="41">
        <v>0</v>
      </c>
      <c r="P11" s="45"/>
      <c r="Q11" s="48"/>
      <c r="R11" s="40">
        <v>10.3</v>
      </c>
      <c r="S11" s="41">
        <v>0</v>
      </c>
      <c r="T11" s="45">
        <f>SUM(R11:S11)/2</f>
        <v>5.15</v>
      </c>
      <c r="U11" s="48" t="s">
        <v>26</v>
      </c>
      <c r="V11" s="46" t="e">
        <f>SUM(#REF!)/2</f>
        <v>#REF!</v>
      </c>
      <c r="W11" s="49" t="s">
        <v>28</v>
      </c>
      <c r="X11" s="88">
        <f>F11+J11+N11+R11</f>
        <v>38.849999999999994</v>
      </c>
      <c r="Y11" s="88">
        <f>G11+K11+O11+S11</f>
        <v>0</v>
      </c>
      <c r="Z11" s="88">
        <f>X11+Y11</f>
        <v>38.849999999999994</v>
      </c>
      <c r="AA11" s="92" t="s">
        <v>28</v>
      </c>
    </row>
    <row r="12" spans="1:27" ht="24.75" customHeight="1">
      <c r="A12" s="36" t="s">
        <v>126</v>
      </c>
      <c r="B12" s="9">
        <v>99</v>
      </c>
      <c r="C12" s="25" t="s">
        <v>17</v>
      </c>
      <c r="D12" s="90" t="s">
        <v>35</v>
      </c>
      <c r="E12" s="90" t="s">
        <v>127</v>
      </c>
      <c r="F12" s="40">
        <v>12.9</v>
      </c>
      <c r="G12" s="41">
        <v>0</v>
      </c>
      <c r="H12" s="45"/>
      <c r="I12" s="48"/>
      <c r="J12" s="40">
        <v>2.4</v>
      </c>
      <c r="K12" s="41">
        <v>0</v>
      </c>
      <c r="L12" s="45"/>
      <c r="M12" s="48"/>
      <c r="N12" s="40">
        <v>10.3</v>
      </c>
      <c r="O12" s="41">
        <v>0</v>
      </c>
      <c r="P12" s="45"/>
      <c r="Q12" s="48"/>
      <c r="R12" s="40">
        <v>11.5</v>
      </c>
      <c r="S12" s="41">
        <v>0</v>
      </c>
      <c r="T12" s="45">
        <f t="shared" si="0"/>
        <v>5.75</v>
      </c>
      <c r="U12" s="48" t="s">
        <v>26</v>
      </c>
      <c r="V12" s="46" t="e">
        <f>SUM(#REF!)/2</f>
        <v>#REF!</v>
      </c>
      <c r="W12" s="49" t="s">
        <v>28</v>
      </c>
      <c r="X12" s="88">
        <f t="shared" si="1"/>
        <v>37.1</v>
      </c>
      <c r="Y12" s="88">
        <f t="shared" si="1"/>
        <v>0</v>
      </c>
      <c r="Z12" s="88">
        <f t="shared" si="2"/>
        <v>37.1</v>
      </c>
      <c r="AA12" s="92" t="s">
        <v>171</v>
      </c>
    </row>
    <row r="13" spans="1:27" ht="24.75" customHeight="1">
      <c r="A13" s="36" t="s">
        <v>142</v>
      </c>
      <c r="B13" s="9">
        <v>99</v>
      </c>
      <c r="C13" s="25" t="s">
        <v>17</v>
      </c>
      <c r="D13" s="90" t="s">
        <v>35</v>
      </c>
      <c r="E13" s="90" t="s">
        <v>130</v>
      </c>
      <c r="F13" s="40">
        <v>11.2</v>
      </c>
      <c r="G13" s="41">
        <v>0</v>
      </c>
      <c r="H13" s="45"/>
      <c r="I13" s="48"/>
      <c r="J13" s="40">
        <v>4.6</v>
      </c>
      <c r="K13" s="41">
        <v>0</v>
      </c>
      <c r="L13" s="45"/>
      <c r="M13" s="48"/>
      <c r="N13" s="40">
        <v>11.05</v>
      </c>
      <c r="O13" s="41">
        <v>0</v>
      </c>
      <c r="P13" s="45"/>
      <c r="Q13" s="48"/>
      <c r="R13" s="40">
        <v>10.2</v>
      </c>
      <c r="S13" s="41">
        <v>0</v>
      </c>
      <c r="T13" s="45">
        <f t="shared" si="0"/>
        <v>5.1</v>
      </c>
      <c r="U13" s="48" t="s">
        <v>26</v>
      </c>
      <c r="V13" s="46" t="e">
        <f>SUM(#REF!)/2</f>
        <v>#REF!</v>
      </c>
      <c r="W13" s="49" t="s">
        <v>28</v>
      </c>
      <c r="X13" s="88">
        <f t="shared" si="1"/>
        <v>37.05</v>
      </c>
      <c r="Y13" s="88">
        <f t="shared" si="1"/>
        <v>0</v>
      </c>
      <c r="Z13" s="88">
        <f t="shared" si="2"/>
        <v>37.05</v>
      </c>
      <c r="AA13" s="92" t="s">
        <v>172</v>
      </c>
    </row>
    <row r="14" spans="1:27" ht="24.75" customHeight="1">
      <c r="A14" s="36" t="s">
        <v>141</v>
      </c>
      <c r="B14" s="9">
        <v>1999</v>
      </c>
      <c r="C14" s="25" t="s">
        <v>17</v>
      </c>
      <c r="D14" s="90" t="s">
        <v>35</v>
      </c>
      <c r="E14" s="91" t="s">
        <v>130</v>
      </c>
      <c r="F14" s="40">
        <v>10.3</v>
      </c>
      <c r="G14" s="41">
        <v>0</v>
      </c>
      <c r="H14" s="45"/>
      <c r="I14" s="48"/>
      <c r="J14" s="40">
        <v>0.7</v>
      </c>
      <c r="K14" s="41">
        <v>0</v>
      </c>
      <c r="L14" s="45"/>
      <c r="M14" s="48"/>
      <c r="N14" s="40">
        <v>9.15</v>
      </c>
      <c r="O14" s="41">
        <v>0</v>
      </c>
      <c r="P14" s="45"/>
      <c r="Q14" s="48"/>
      <c r="R14" s="40">
        <v>9.5</v>
      </c>
      <c r="S14" s="41">
        <v>0</v>
      </c>
      <c r="T14" s="45">
        <f t="shared" si="0"/>
        <v>4.75</v>
      </c>
      <c r="U14" s="48" t="s">
        <v>26</v>
      </c>
      <c r="V14" s="46" t="e">
        <f>SUM(#REF!)/2</f>
        <v>#REF!</v>
      </c>
      <c r="W14" s="49" t="s">
        <v>28</v>
      </c>
      <c r="X14" s="88">
        <f t="shared" si="1"/>
        <v>29.65</v>
      </c>
      <c r="Y14" s="88">
        <f t="shared" si="1"/>
        <v>0</v>
      </c>
      <c r="Z14" s="88">
        <f t="shared" si="2"/>
        <v>29.65</v>
      </c>
      <c r="AA14" s="24">
        <v>6</v>
      </c>
    </row>
    <row r="15" spans="1:27" ht="24.75" customHeight="1">
      <c r="A15" s="36"/>
      <c r="B15" s="9"/>
      <c r="C15" s="9"/>
      <c r="D15" s="26"/>
      <c r="E15" s="129" t="s">
        <v>124</v>
      </c>
      <c r="F15" s="130"/>
      <c r="G15" s="131"/>
      <c r="H15" s="45"/>
      <c r="I15" s="49"/>
      <c r="J15" s="32"/>
      <c r="K15" s="33"/>
      <c r="L15" s="45"/>
      <c r="M15" s="49"/>
      <c r="N15" s="32"/>
      <c r="O15" s="33"/>
      <c r="P15" s="45"/>
      <c r="Q15" s="49"/>
      <c r="R15" s="32"/>
      <c r="S15" s="33"/>
      <c r="T15" s="45"/>
      <c r="U15" s="49"/>
      <c r="V15" s="45"/>
      <c r="W15" s="49"/>
      <c r="X15" s="34"/>
      <c r="Y15" s="34"/>
      <c r="Z15" s="34"/>
      <c r="AA15" s="24"/>
    </row>
    <row r="16" spans="1:27" ht="24.75" customHeight="1">
      <c r="A16" s="36" t="s">
        <v>154</v>
      </c>
      <c r="B16" s="9">
        <v>2000</v>
      </c>
      <c r="C16" s="9" t="s">
        <v>153</v>
      </c>
      <c r="D16" s="26" t="s">
        <v>155</v>
      </c>
      <c r="E16" s="25" t="s">
        <v>130</v>
      </c>
      <c r="F16" s="40">
        <v>13.6</v>
      </c>
      <c r="G16" s="41">
        <v>0</v>
      </c>
      <c r="H16" s="45"/>
      <c r="I16" s="48"/>
      <c r="J16" s="40">
        <v>13</v>
      </c>
      <c r="K16" s="41">
        <v>0</v>
      </c>
      <c r="L16" s="45"/>
      <c r="M16" s="48"/>
      <c r="N16" s="40">
        <v>14.7</v>
      </c>
      <c r="O16" s="41">
        <v>0</v>
      </c>
      <c r="P16" s="45"/>
      <c r="Q16" s="48"/>
      <c r="R16" s="40">
        <v>13.9</v>
      </c>
      <c r="S16" s="41">
        <v>0</v>
      </c>
      <c r="T16" s="45">
        <f aca="true" t="shared" si="3" ref="T16:T23">SUM(R16:S16)/2</f>
        <v>6.95</v>
      </c>
      <c r="U16" s="49" t="s">
        <v>30</v>
      </c>
      <c r="V16" s="45" t="e">
        <f>SUM(#REF!)/2</f>
        <v>#REF!</v>
      </c>
      <c r="W16" s="49" t="s">
        <v>29</v>
      </c>
      <c r="X16" s="88">
        <f>F16+J16+N16+R16</f>
        <v>55.199999999999996</v>
      </c>
      <c r="Y16" s="88">
        <f>G16+K16+O16+S16</f>
        <v>0</v>
      </c>
      <c r="Z16" s="88">
        <f aca="true" t="shared" si="4" ref="Z16:Z23">X16+Y16</f>
        <v>55.199999999999996</v>
      </c>
      <c r="AA16" s="24">
        <v>1</v>
      </c>
    </row>
    <row r="17" spans="1:27" ht="24.75" customHeight="1">
      <c r="A17" s="36" t="s">
        <v>132</v>
      </c>
      <c r="B17" s="9">
        <v>2000</v>
      </c>
      <c r="C17" s="9">
        <v>1</v>
      </c>
      <c r="D17" s="90" t="s">
        <v>35</v>
      </c>
      <c r="E17" s="91" t="s">
        <v>106</v>
      </c>
      <c r="F17" s="40">
        <v>12.2</v>
      </c>
      <c r="G17" s="41">
        <v>0</v>
      </c>
      <c r="H17" s="45"/>
      <c r="I17" s="48"/>
      <c r="J17" s="40">
        <v>9.1</v>
      </c>
      <c r="K17" s="41">
        <v>0</v>
      </c>
      <c r="L17" s="45"/>
      <c r="M17" s="48"/>
      <c r="N17" s="40">
        <v>11</v>
      </c>
      <c r="O17" s="41">
        <v>0</v>
      </c>
      <c r="P17" s="45"/>
      <c r="Q17" s="48"/>
      <c r="R17" s="40">
        <v>11.6</v>
      </c>
      <c r="S17" s="41">
        <v>0</v>
      </c>
      <c r="T17" s="45">
        <f>SUM(R17:S17)/2</f>
        <v>5.8</v>
      </c>
      <c r="U17" s="49" t="s">
        <v>30</v>
      </c>
      <c r="V17" s="45" t="e">
        <f>SUM(#REF!)/2</f>
        <v>#REF!</v>
      </c>
      <c r="W17" s="49" t="s">
        <v>29</v>
      </c>
      <c r="X17" s="88">
        <f>F17+J17+N17+R17</f>
        <v>43.9</v>
      </c>
      <c r="Y17" s="88">
        <f>G17+K17+O17+S17</f>
        <v>0</v>
      </c>
      <c r="Z17" s="88">
        <f>X17+Y17</f>
        <v>43.9</v>
      </c>
      <c r="AA17" s="24">
        <v>2</v>
      </c>
    </row>
    <row r="18" spans="1:27" ht="24.75" customHeight="1">
      <c r="A18" s="36" t="s">
        <v>166</v>
      </c>
      <c r="B18" s="9">
        <v>2000</v>
      </c>
      <c r="C18" s="25">
        <v>1</v>
      </c>
      <c r="D18" s="90" t="s">
        <v>134</v>
      </c>
      <c r="E18" s="90" t="s">
        <v>167</v>
      </c>
      <c r="F18" s="40">
        <v>11.7</v>
      </c>
      <c r="G18" s="41">
        <v>0</v>
      </c>
      <c r="H18" s="45"/>
      <c r="I18" s="48"/>
      <c r="J18" s="40">
        <v>10.7</v>
      </c>
      <c r="K18" s="41">
        <v>0</v>
      </c>
      <c r="L18" s="45"/>
      <c r="M18" s="48"/>
      <c r="N18" s="40">
        <v>9.4</v>
      </c>
      <c r="O18" s="41">
        <v>0</v>
      </c>
      <c r="P18" s="45"/>
      <c r="Q18" s="48"/>
      <c r="R18" s="40">
        <v>12.1</v>
      </c>
      <c r="S18" s="41">
        <v>0</v>
      </c>
      <c r="T18" s="45">
        <f>SUM(R18:S18)/2</f>
        <v>6.05</v>
      </c>
      <c r="U18" s="49"/>
      <c r="V18" s="45" t="e">
        <f>SUM(#REF!)/2</f>
        <v>#REF!</v>
      </c>
      <c r="W18" s="49" t="s">
        <v>30</v>
      </c>
      <c r="X18" s="88">
        <f>F18+J18+N18+R18</f>
        <v>43.9</v>
      </c>
      <c r="Y18" s="88">
        <f>G18+K18+O18+S18</f>
        <v>0</v>
      </c>
      <c r="Z18" s="88">
        <f>X18+Y18</f>
        <v>43.9</v>
      </c>
      <c r="AA18" s="24">
        <v>2</v>
      </c>
    </row>
    <row r="19" spans="1:27" ht="24.75" customHeight="1">
      <c r="A19" s="36" t="s">
        <v>139</v>
      </c>
      <c r="B19" s="9">
        <v>2001</v>
      </c>
      <c r="C19" s="25">
        <v>1</v>
      </c>
      <c r="D19" s="90" t="s">
        <v>35</v>
      </c>
      <c r="E19" s="90" t="s">
        <v>130</v>
      </c>
      <c r="F19" s="40">
        <v>11.1</v>
      </c>
      <c r="G19" s="41">
        <v>0</v>
      </c>
      <c r="H19" s="45"/>
      <c r="I19" s="48"/>
      <c r="J19" s="40">
        <v>9</v>
      </c>
      <c r="K19" s="41">
        <v>0</v>
      </c>
      <c r="L19" s="45"/>
      <c r="M19" s="48"/>
      <c r="N19" s="40">
        <v>10.3</v>
      </c>
      <c r="O19" s="41">
        <v>0</v>
      </c>
      <c r="P19" s="45"/>
      <c r="Q19" s="48"/>
      <c r="R19" s="40">
        <v>11.2</v>
      </c>
      <c r="S19" s="41">
        <v>0</v>
      </c>
      <c r="T19" s="45">
        <f>SUM(R19:S19)/2</f>
        <v>5.6</v>
      </c>
      <c r="U19" s="49"/>
      <c r="V19" s="45" t="e">
        <f>SUM(#REF!)/2</f>
        <v>#REF!</v>
      </c>
      <c r="W19" s="49" t="s">
        <v>30</v>
      </c>
      <c r="X19" s="88">
        <f>F19+J19+N19+R19</f>
        <v>41.6</v>
      </c>
      <c r="Y19" s="88">
        <f>G19+K19+O19+S19</f>
        <v>0</v>
      </c>
      <c r="Z19" s="88">
        <f>X19+Y19</f>
        <v>41.6</v>
      </c>
      <c r="AA19" s="24">
        <v>4</v>
      </c>
    </row>
    <row r="20" spans="1:27" ht="24.75" customHeight="1">
      <c r="A20" s="36" t="s">
        <v>133</v>
      </c>
      <c r="B20" s="9">
        <v>2000</v>
      </c>
      <c r="C20" s="25" t="s">
        <v>131</v>
      </c>
      <c r="D20" s="26" t="s">
        <v>35</v>
      </c>
      <c r="E20" s="27" t="s">
        <v>130</v>
      </c>
      <c r="F20" s="40">
        <v>11.3</v>
      </c>
      <c r="G20" s="41">
        <v>0</v>
      </c>
      <c r="H20" s="45"/>
      <c r="I20" s="48"/>
      <c r="J20" s="40">
        <v>9.5</v>
      </c>
      <c r="K20" s="41">
        <v>0</v>
      </c>
      <c r="L20" s="45"/>
      <c r="M20" s="48"/>
      <c r="N20" s="40">
        <v>9.45</v>
      </c>
      <c r="O20" s="41">
        <v>0</v>
      </c>
      <c r="P20" s="45"/>
      <c r="Q20" s="48"/>
      <c r="R20" s="40">
        <v>10.5</v>
      </c>
      <c r="S20" s="41">
        <v>0</v>
      </c>
      <c r="T20" s="45">
        <f>SUM(R20:S20)/2</f>
        <v>5.25</v>
      </c>
      <c r="U20" s="49" t="s">
        <v>30</v>
      </c>
      <c r="V20" s="45" t="e">
        <f>SUM(#REF!)/2</f>
        <v>#REF!</v>
      </c>
      <c r="W20" s="49" t="s">
        <v>29</v>
      </c>
      <c r="X20" s="88">
        <f>F20+J20+N20+R20</f>
        <v>40.75</v>
      </c>
      <c r="Y20" s="88">
        <f>G20+K20+O20+S20</f>
        <v>0</v>
      </c>
      <c r="Z20" s="88">
        <f>X20+Y20</f>
        <v>40.75</v>
      </c>
      <c r="AA20" s="24">
        <v>5</v>
      </c>
    </row>
    <row r="21" spans="1:27" ht="24.75" customHeight="1">
      <c r="A21" s="36" t="s">
        <v>149</v>
      </c>
      <c r="B21" s="9">
        <v>2000</v>
      </c>
      <c r="C21" s="25" t="s">
        <v>128</v>
      </c>
      <c r="D21" s="26" t="s">
        <v>35</v>
      </c>
      <c r="E21" s="27" t="s">
        <v>127</v>
      </c>
      <c r="F21" s="40">
        <v>10.9</v>
      </c>
      <c r="G21" s="41">
        <v>0</v>
      </c>
      <c r="H21" s="45"/>
      <c r="I21" s="48"/>
      <c r="J21" s="40">
        <v>5.3</v>
      </c>
      <c r="K21" s="41">
        <v>0</v>
      </c>
      <c r="L21" s="45"/>
      <c r="M21" s="48"/>
      <c r="N21" s="40">
        <v>10.1</v>
      </c>
      <c r="O21" s="41">
        <v>0</v>
      </c>
      <c r="P21" s="45"/>
      <c r="Q21" s="48"/>
      <c r="R21" s="40">
        <v>10.3</v>
      </c>
      <c r="S21" s="41">
        <v>0</v>
      </c>
      <c r="T21" s="45">
        <f>SUM(R21:S21)/2</f>
        <v>5.15</v>
      </c>
      <c r="U21" s="49"/>
      <c r="V21" s="45" t="e">
        <f>SUM(#REF!)/2</f>
        <v>#REF!</v>
      </c>
      <c r="W21" s="49" t="s">
        <v>34</v>
      </c>
      <c r="X21" s="88">
        <f>F21+J21+N21+R21</f>
        <v>36.599999999999994</v>
      </c>
      <c r="Y21" s="88">
        <f>G21+K21+O21+S21</f>
        <v>0</v>
      </c>
      <c r="Z21" s="88">
        <f>X21+Y21</f>
        <v>36.599999999999994</v>
      </c>
      <c r="AA21" s="24">
        <v>6</v>
      </c>
    </row>
    <row r="22" spans="1:27" ht="24.75" customHeight="1">
      <c r="A22" s="36" t="s">
        <v>164</v>
      </c>
      <c r="B22" s="9">
        <v>2001</v>
      </c>
      <c r="C22" s="25">
        <v>1</v>
      </c>
      <c r="D22" s="90" t="s">
        <v>134</v>
      </c>
      <c r="E22" s="90" t="s">
        <v>165</v>
      </c>
      <c r="F22" s="40">
        <v>10.1</v>
      </c>
      <c r="G22" s="41">
        <v>0</v>
      </c>
      <c r="H22" s="45"/>
      <c r="I22" s="48"/>
      <c r="J22" s="40">
        <v>3.7</v>
      </c>
      <c r="K22" s="41">
        <v>0</v>
      </c>
      <c r="L22" s="45"/>
      <c r="M22" s="48"/>
      <c r="N22" s="40">
        <v>7.9</v>
      </c>
      <c r="O22" s="41">
        <v>0</v>
      </c>
      <c r="P22" s="45"/>
      <c r="Q22" s="48"/>
      <c r="R22" s="40">
        <v>9.4</v>
      </c>
      <c r="S22" s="41">
        <v>0</v>
      </c>
      <c r="T22" s="45">
        <f>SUM(R22:S22)/2</f>
        <v>4.7</v>
      </c>
      <c r="U22" s="49"/>
      <c r="V22" s="45" t="e">
        <f>SUM(#REF!)/2</f>
        <v>#REF!</v>
      </c>
      <c r="W22" s="49" t="s">
        <v>30</v>
      </c>
      <c r="X22" s="88">
        <f>F22+J22+N22+R22</f>
        <v>31.1</v>
      </c>
      <c r="Y22" s="88">
        <f>G22+K22+O22+S22</f>
        <v>0</v>
      </c>
      <c r="Z22" s="88">
        <f>X22+Y22</f>
        <v>31.1</v>
      </c>
      <c r="AA22" s="24">
        <v>7</v>
      </c>
    </row>
    <row r="23" spans="1:27" ht="24.75" customHeight="1">
      <c r="A23" s="93" t="s">
        <v>138</v>
      </c>
      <c r="B23" s="9">
        <v>2001</v>
      </c>
      <c r="C23" s="25" t="s">
        <v>131</v>
      </c>
      <c r="D23" s="26" t="s">
        <v>134</v>
      </c>
      <c r="E23" s="26" t="s">
        <v>163</v>
      </c>
      <c r="F23" s="40">
        <v>0</v>
      </c>
      <c r="G23" s="41">
        <v>0</v>
      </c>
      <c r="H23" s="45"/>
      <c r="I23" s="48"/>
      <c r="J23" s="40">
        <v>11.7</v>
      </c>
      <c r="K23" s="41">
        <v>0</v>
      </c>
      <c r="L23" s="45"/>
      <c r="M23" s="48"/>
      <c r="N23" s="40">
        <v>0</v>
      </c>
      <c r="O23" s="41">
        <v>0</v>
      </c>
      <c r="P23" s="45"/>
      <c r="Q23" s="48"/>
      <c r="R23" s="40">
        <v>0</v>
      </c>
      <c r="S23" s="41">
        <v>0</v>
      </c>
      <c r="T23" s="45">
        <f t="shared" si="3"/>
        <v>0</v>
      </c>
      <c r="U23" s="49" t="s">
        <v>30</v>
      </c>
      <c r="V23" s="45" t="e">
        <f>SUM(#REF!)/2</f>
        <v>#REF!</v>
      </c>
      <c r="W23" s="49" t="s">
        <v>29</v>
      </c>
      <c r="X23" s="88">
        <f>F23+J23+N23+R23</f>
        <v>11.7</v>
      </c>
      <c r="Y23" s="88">
        <f>G23+K23+O23+S23</f>
        <v>0</v>
      </c>
      <c r="Z23" s="88">
        <f t="shared" si="4"/>
        <v>11.7</v>
      </c>
      <c r="AA23" s="24">
        <v>8</v>
      </c>
    </row>
    <row r="24" spans="1:27" ht="24.75" customHeight="1">
      <c r="A24" s="36"/>
      <c r="B24" s="9"/>
      <c r="C24" s="9"/>
      <c r="D24" s="90"/>
      <c r="E24" s="129" t="s">
        <v>156</v>
      </c>
      <c r="F24" s="132"/>
      <c r="G24" s="133"/>
      <c r="H24" s="45"/>
      <c r="I24" s="49"/>
      <c r="J24" s="32"/>
      <c r="K24" s="33"/>
      <c r="L24" s="45"/>
      <c r="M24" s="49"/>
      <c r="N24" s="32"/>
      <c r="O24" s="33"/>
      <c r="P24" s="45"/>
      <c r="Q24" s="49"/>
      <c r="R24" s="32"/>
      <c r="S24" s="33"/>
      <c r="T24" s="45"/>
      <c r="U24" s="49"/>
      <c r="V24" s="45"/>
      <c r="W24" s="49"/>
      <c r="X24" s="88"/>
      <c r="Y24" s="88"/>
      <c r="Z24" s="88"/>
      <c r="AA24" s="24"/>
    </row>
    <row r="25" spans="1:27" ht="24.75" customHeight="1">
      <c r="A25" s="93" t="s">
        <v>144</v>
      </c>
      <c r="B25" s="9">
        <v>2003</v>
      </c>
      <c r="C25" s="25" t="s">
        <v>128</v>
      </c>
      <c r="D25" s="26" t="s">
        <v>35</v>
      </c>
      <c r="E25" s="26" t="s">
        <v>130</v>
      </c>
      <c r="F25" s="40">
        <v>9.45</v>
      </c>
      <c r="G25" s="41">
        <v>0</v>
      </c>
      <c r="H25" s="45"/>
      <c r="I25" s="48"/>
      <c r="J25" s="40">
        <v>8.5</v>
      </c>
      <c r="K25" s="41">
        <v>0</v>
      </c>
      <c r="L25" s="45"/>
      <c r="M25" s="48"/>
      <c r="N25" s="40">
        <v>9</v>
      </c>
      <c r="O25" s="41">
        <v>0</v>
      </c>
      <c r="P25" s="45"/>
      <c r="Q25" s="48"/>
      <c r="R25" s="40">
        <v>9</v>
      </c>
      <c r="S25" s="41">
        <v>0</v>
      </c>
      <c r="T25" s="45">
        <f>SUM(R25:S25)/2</f>
        <v>4.5</v>
      </c>
      <c r="U25" s="49"/>
      <c r="V25" s="45" t="e">
        <f>SUM(#REF!)/2</f>
        <v>#REF!</v>
      </c>
      <c r="W25" s="49" t="s">
        <v>33</v>
      </c>
      <c r="X25" s="88">
        <f aca="true" t="shared" si="5" ref="X25:Y27">F25+J25+N25+R25</f>
        <v>35.95</v>
      </c>
      <c r="Y25" s="88">
        <f t="shared" si="5"/>
        <v>0</v>
      </c>
      <c r="Z25" s="88">
        <f>X25+Y25</f>
        <v>35.95</v>
      </c>
      <c r="AA25" s="24">
        <v>1</v>
      </c>
    </row>
    <row r="26" spans="1:27" ht="24.75" customHeight="1">
      <c r="A26" s="36" t="s">
        <v>145</v>
      </c>
      <c r="B26" s="9">
        <v>2002</v>
      </c>
      <c r="C26" s="25" t="s">
        <v>128</v>
      </c>
      <c r="D26" s="26" t="s">
        <v>35</v>
      </c>
      <c r="E26" s="26" t="s">
        <v>130</v>
      </c>
      <c r="F26" s="40">
        <v>9.25</v>
      </c>
      <c r="G26" s="41">
        <v>0</v>
      </c>
      <c r="H26" s="45"/>
      <c r="I26" s="48"/>
      <c r="J26" s="40">
        <v>8.4</v>
      </c>
      <c r="K26" s="41">
        <v>0</v>
      </c>
      <c r="L26" s="45"/>
      <c r="M26" s="48"/>
      <c r="N26" s="40">
        <v>8.15</v>
      </c>
      <c r="O26" s="41">
        <v>0</v>
      </c>
      <c r="P26" s="45"/>
      <c r="Q26" s="48"/>
      <c r="R26" s="40">
        <v>8</v>
      </c>
      <c r="S26" s="41">
        <v>0</v>
      </c>
      <c r="T26" s="45">
        <f>SUM(R26:S26)/2</f>
        <v>4</v>
      </c>
      <c r="U26" s="49"/>
      <c r="V26" s="45" t="e">
        <f>SUM(#REF!)/2</f>
        <v>#REF!</v>
      </c>
      <c r="W26" s="49" t="s">
        <v>31</v>
      </c>
      <c r="X26" s="34">
        <f t="shared" si="5"/>
        <v>33.8</v>
      </c>
      <c r="Y26" s="88">
        <f t="shared" si="5"/>
        <v>0</v>
      </c>
      <c r="Z26" s="88">
        <f>X26+Y26</f>
        <v>33.8</v>
      </c>
      <c r="AA26" s="24">
        <v>2</v>
      </c>
    </row>
    <row r="27" spans="1:27" ht="24.75" customHeight="1">
      <c r="A27" s="36" t="s">
        <v>168</v>
      </c>
      <c r="B27" s="9">
        <v>2001</v>
      </c>
      <c r="C27" s="25" t="s">
        <v>131</v>
      </c>
      <c r="D27" s="90" t="s">
        <v>134</v>
      </c>
      <c r="E27" s="111" t="s">
        <v>165</v>
      </c>
      <c r="F27" s="40">
        <v>8</v>
      </c>
      <c r="G27" s="41">
        <v>0</v>
      </c>
      <c r="H27" s="45"/>
      <c r="I27" s="48"/>
      <c r="J27" s="40">
        <v>8</v>
      </c>
      <c r="K27" s="41">
        <v>0</v>
      </c>
      <c r="L27" s="45"/>
      <c r="M27" s="48"/>
      <c r="N27" s="40">
        <v>6.3</v>
      </c>
      <c r="O27" s="41">
        <v>0</v>
      </c>
      <c r="P27" s="45"/>
      <c r="Q27" s="48"/>
      <c r="R27" s="40">
        <v>7.7</v>
      </c>
      <c r="S27" s="41">
        <v>0</v>
      </c>
      <c r="T27" s="45">
        <f>SUM(R27:S27)/2</f>
        <v>3.85</v>
      </c>
      <c r="U27" s="49"/>
      <c r="V27" s="45" t="e">
        <f>SUM(#REF!)/2</f>
        <v>#REF!</v>
      </c>
      <c r="W27" s="49" t="s">
        <v>31</v>
      </c>
      <c r="X27" s="34">
        <f t="shared" si="5"/>
        <v>30</v>
      </c>
      <c r="Y27" s="88">
        <f t="shared" si="5"/>
        <v>0</v>
      </c>
      <c r="Z27" s="88">
        <f>X27+Y27</f>
        <v>30</v>
      </c>
      <c r="AA27" s="24">
        <v>3</v>
      </c>
    </row>
    <row r="28" spans="1:27" s="106" customFormat="1" ht="24.75" customHeight="1">
      <c r="A28" s="96"/>
      <c r="B28" s="95"/>
      <c r="C28" s="95"/>
      <c r="D28" s="97"/>
      <c r="E28" s="107" t="s">
        <v>157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P28" s="98"/>
      <c r="Q28" s="99"/>
      <c r="R28" s="100"/>
      <c r="S28" s="101"/>
      <c r="T28" s="98"/>
      <c r="U28" s="102"/>
      <c r="V28" s="98"/>
      <c r="W28" s="102"/>
      <c r="X28" s="103"/>
      <c r="Y28" s="104"/>
      <c r="Z28" s="104"/>
      <c r="AA28" s="105"/>
    </row>
    <row r="29" spans="1:27" s="106" customFormat="1" ht="24.75" customHeight="1">
      <c r="A29" s="36" t="s">
        <v>169</v>
      </c>
      <c r="B29" s="9">
        <v>2003</v>
      </c>
      <c r="C29" s="25" t="s">
        <v>128</v>
      </c>
      <c r="D29" s="90" t="s">
        <v>134</v>
      </c>
      <c r="E29" s="90" t="s">
        <v>167</v>
      </c>
      <c r="F29" s="40">
        <v>8.9</v>
      </c>
      <c r="G29" s="41">
        <v>0</v>
      </c>
      <c r="H29" s="45"/>
      <c r="I29" s="48"/>
      <c r="J29" s="40">
        <v>9</v>
      </c>
      <c r="K29" s="41">
        <v>0</v>
      </c>
      <c r="L29" s="45"/>
      <c r="M29" s="48"/>
      <c r="N29" s="40">
        <v>9.8</v>
      </c>
      <c r="O29" s="41">
        <v>0</v>
      </c>
      <c r="P29" s="45"/>
      <c r="Q29" s="48"/>
      <c r="R29" s="40">
        <v>9.3</v>
      </c>
      <c r="S29" s="41">
        <v>0</v>
      </c>
      <c r="T29" s="45">
        <f>SUM(R29:S29)/2</f>
        <v>4.65</v>
      </c>
      <c r="U29" s="49"/>
      <c r="V29" s="45" t="e">
        <f>SUM(#REF!)/2</f>
        <v>#REF!</v>
      </c>
      <c r="W29" s="49" t="s">
        <v>32</v>
      </c>
      <c r="X29" s="34">
        <f>F29+J29+N29+R29</f>
        <v>37</v>
      </c>
      <c r="Y29" s="88">
        <f>G29+K29+O29+S29</f>
        <v>0</v>
      </c>
      <c r="Z29" s="88">
        <f>X29+Y29</f>
        <v>37</v>
      </c>
      <c r="AA29" s="24">
        <v>1</v>
      </c>
    </row>
    <row r="30" spans="1:27" s="106" customFormat="1" ht="24.75" customHeight="1">
      <c r="A30" s="36" t="s">
        <v>161</v>
      </c>
      <c r="B30" s="9">
        <v>2003</v>
      </c>
      <c r="C30" s="25" t="s">
        <v>128</v>
      </c>
      <c r="D30" s="26" t="s">
        <v>35</v>
      </c>
      <c r="E30" s="26" t="s">
        <v>130</v>
      </c>
      <c r="F30" s="40">
        <v>8.5</v>
      </c>
      <c r="G30" s="41">
        <v>0</v>
      </c>
      <c r="H30" s="45"/>
      <c r="I30" s="48"/>
      <c r="J30" s="40">
        <v>7.1</v>
      </c>
      <c r="K30" s="41">
        <v>0</v>
      </c>
      <c r="L30" s="45"/>
      <c r="M30" s="48"/>
      <c r="N30" s="40">
        <v>9.15</v>
      </c>
      <c r="O30" s="41">
        <v>0</v>
      </c>
      <c r="P30" s="45"/>
      <c r="Q30" s="48"/>
      <c r="R30" s="40">
        <v>8.7</v>
      </c>
      <c r="S30" s="41">
        <v>0</v>
      </c>
      <c r="T30" s="46">
        <f>SUM(R30:S30)/2</f>
        <v>4.35</v>
      </c>
      <c r="U30" s="49" t="s">
        <v>28</v>
      </c>
      <c r="V30" s="46"/>
      <c r="W30" s="49" t="s">
        <v>26</v>
      </c>
      <c r="X30" s="88">
        <f>F30+J30+N30+R30</f>
        <v>33.45</v>
      </c>
      <c r="Y30" s="88">
        <f>G30+K30+O30+S30</f>
        <v>0</v>
      </c>
      <c r="Z30" s="88">
        <f>X30+Y30</f>
        <v>33.45</v>
      </c>
      <c r="AA30" s="24">
        <v>2</v>
      </c>
    </row>
    <row r="31" spans="1:27" s="106" customFormat="1" ht="24.75" customHeight="1">
      <c r="A31" s="36" t="s">
        <v>147</v>
      </c>
      <c r="B31" s="9">
        <v>2002</v>
      </c>
      <c r="C31" s="25" t="s">
        <v>128</v>
      </c>
      <c r="D31" s="26" t="s">
        <v>35</v>
      </c>
      <c r="E31" s="27" t="s">
        <v>127</v>
      </c>
      <c r="F31" s="40">
        <v>8.3</v>
      </c>
      <c r="G31" s="41">
        <v>0</v>
      </c>
      <c r="H31" s="45"/>
      <c r="I31" s="48"/>
      <c r="J31" s="40">
        <v>6</v>
      </c>
      <c r="K31" s="41">
        <v>0</v>
      </c>
      <c r="L31" s="45"/>
      <c r="M31" s="48"/>
      <c r="N31" s="40">
        <v>9</v>
      </c>
      <c r="O31" s="41">
        <v>0</v>
      </c>
      <c r="P31" s="45"/>
      <c r="Q31" s="48"/>
      <c r="R31" s="40">
        <v>9.2</v>
      </c>
      <c r="S31" s="41">
        <v>0</v>
      </c>
      <c r="T31" s="45">
        <f>SUM(R31:S31)/2</f>
        <v>4.6</v>
      </c>
      <c r="U31" s="49" t="s">
        <v>27</v>
      </c>
      <c r="V31" s="46" t="e">
        <f>SUM(#REF!)/2</f>
        <v>#REF!</v>
      </c>
      <c r="W31" s="49" t="s">
        <v>26</v>
      </c>
      <c r="X31" s="88">
        <f>F31+J31+N31+R31</f>
        <v>32.5</v>
      </c>
      <c r="Y31" s="88">
        <f>G31+K31+O31+S31</f>
        <v>0</v>
      </c>
      <c r="Z31" s="88">
        <f>X31+Y31</f>
        <v>32.5</v>
      </c>
      <c r="AA31" s="24">
        <v>3</v>
      </c>
    </row>
    <row r="32" spans="1:27" ht="24.75" customHeight="1">
      <c r="A32" s="36" t="s">
        <v>150</v>
      </c>
      <c r="B32" s="9">
        <v>2002</v>
      </c>
      <c r="C32" s="25" t="s">
        <v>128</v>
      </c>
      <c r="D32" s="26" t="s">
        <v>35</v>
      </c>
      <c r="E32" s="27" t="s">
        <v>127</v>
      </c>
      <c r="F32" s="40">
        <v>8.55</v>
      </c>
      <c r="G32" s="41">
        <v>0</v>
      </c>
      <c r="H32" s="45"/>
      <c r="I32" s="48"/>
      <c r="J32" s="40">
        <v>7.2</v>
      </c>
      <c r="K32" s="41">
        <v>0</v>
      </c>
      <c r="L32" s="45"/>
      <c r="M32" s="48"/>
      <c r="N32" s="41">
        <v>7.3</v>
      </c>
      <c r="O32" s="41">
        <v>0</v>
      </c>
      <c r="P32" s="45"/>
      <c r="Q32" s="48"/>
      <c r="R32" s="40">
        <v>9.1</v>
      </c>
      <c r="S32" s="41">
        <v>0</v>
      </c>
      <c r="T32" s="45">
        <f>SUM(R32:S32)/2</f>
        <v>4.55</v>
      </c>
      <c r="U32" s="49"/>
      <c r="V32" s="45" t="e">
        <f>SUM(#REF!)/2</f>
        <v>#REF!</v>
      </c>
      <c r="W32" s="49" t="s">
        <v>34</v>
      </c>
      <c r="X32" s="88">
        <f>F32+J32+N32+R32</f>
        <v>32.15</v>
      </c>
      <c r="Y32" s="88">
        <f>G32+K32+O32+S32</f>
        <v>0</v>
      </c>
      <c r="Z32" s="88">
        <f>X32+Y32</f>
        <v>32.15</v>
      </c>
      <c r="AA32" s="24">
        <v>4</v>
      </c>
    </row>
    <row r="33" spans="1:27" ht="24.75" customHeight="1">
      <c r="A33" s="36" t="s">
        <v>148</v>
      </c>
      <c r="B33" s="9">
        <v>2002</v>
      </c>
      <c r="C33" s="25" t="s">
        <v>128</v>
      </c>
      <c r="D33" s="26" t="s">
        <v>35</v>
      </c>
      <c r="E33" s="27" t="s">
        <v>127</v>
      </c>
      <c r="F33" s="40">
        <v>8.4</v>
      </c>
      <c r="G33" s="41">
        <v>0</v>
      </c>
      <c r="H33" s="45"/>
      <c r="I33" s="48"/>
      <c r="J33" s="40">
        <v>6.7</v>
      </c>
      <c r="K33" s="41">
        <v>0</v>
      </c>
      <c r="L33" s="45"/>
      <c r="M33" s="48"/>
      <c r="N33" s="40">
        <v>7.9</v>
      </c>
      <c r="O33" s="41">
        <v>0</v>
      </c>
      <c r="P33" s="45"/>
      <c r="Q33" s="48"/>
      <c r="R33" s="40">
        <v>8.7</v>
      </c>
      <c r="S33" s="41">
        <v>0</v>
      </c>
      <c r="T33" s="45">
        <f>SUM(R33:S33)/2</f>
        <v>4.35</v>
      </c>
      <c r="U33" s="49"/>
      <c r="V33" s="45" t="e">
        <f>SUM(#REF!)/2</f>
        <v>#REF!</v>
      </c>
      <c r="W33" s="49" t="s">
        <v>34</v>
      </c>
      <c r="X33" s="88">
        <f aca="true" t="shared" si="6" ref="X33:Y35">F33+J33+N33+R33</f>
        <v>31.7</v>
      </c>
      <c r="Y33" s="88">
        <f t="shared" si="6"/>
        <v>0</v>
      </c>
      <c r="Z33" s="88">
        <f>X33+Y33</f>
        <v>31.7</v>
      </c>
      <c r="AA33" s="24">
        <v>5</v>
      </c>
    </row>
    <row r="34" spans="1:27" ht="24.75" customHeight="1">
      <c r="A34" s="93" t="s">
        <v>146</v>
      </c>
      <c r="B34" s="9">
        <v>2001</v>
      </c>
      <c r="C34" s="25" t="s">
        <v>128</v>
      </c>
      <c r="D34" s="26" t="s">
        <v>35</v>
      </c>
      <c r="E34" s="26" t="s">
        <v>127</v>
      </c>
      <c r="F34" s="41">
        <v>8.1</v>
      </c>
      <c r="G34" s="41">
        <v>0</v>
      </c>
      <c r="H34" s="45"/>
      <c r="I34" s="48"/>
      <c r="J34" s="40">
        <v>6.2</v>
      </c>
      <c r="K34" s="41">
        <v>0</v>
      </c>
      <c r="L34" s="45"/>
      <c r="M34" s="48"/>
      <c r="N34" s="40">
        <v>7.5</v>
      </c>
      <c r="O34" s="41">
        <v>0</v>
      </c>
      <c r="P34" s="45"/>
      <c r="Q34" s="48"/>
      <c r="R34" s="40">
        <v>8</v>
      </c>
      <c r="S34" s="41">
        <v>0</v>
      </c>
      <c r="T34" s="45">
        <f>SUM(R34:S34)/2</f>
        <v>4</v>
      </c>
      <c r="U34" s="49"/>
      <c r="V34" s="45" t="e">
        <f>SUM(#REF!)/2</f>
        <v>#REF!</v>
      </c>
      <c r="W34" s="49" t="s">
        <v>32</v>
      </c>
      <c r="X34" s="34">
        <f t="shared" si="6"/>
        <v>29.8</v>
      </c>
      <c r="Y34" s="88">
        <f t="shared" si="6"/>
        <v>0</v>
      </c>
      <c r="Z34" s="88">
        <f>X34+Y34</f>
        <v>29.8</v>
      </c>
      <c r="AA34" s="24">
        <v>6</v>
      </c>
    </row>
    <row r="35" spans="1:27" ht="24.75" customHeight="1">
      <c r="A35" s="36" t="s">
        <v>160</v>
      </c>
      <c r="B35" s="9">
        <v>2002</v>
      </c>
      <c r="C35" s="25" t="s">
        <v>128</v>
      </c>
      <c r="D35" s="90" t="s">
        <v>155</v>
      </c>
      <c r="E35" s="91" t="s">
        <v>127</v>
      </c>
      <c r="F35" s="40">
        <v>8.4</v>
      </c>
      <c r="G35" s="41">
        <v>0</v>
      </c>
      <c r="H35" s="45"/>
      <c r="I35" s="48"/>
      <c r="J35" s="40">
        <v>0</v>
      </c>
      <c r="K35" s="41">
        <v>0</v>
      </c>
      <c r="L35" s="45"/>
      <c r="M35" s="48"/>
      <c r="N35" s="40">
        <v>7.8</v>
      </c>
      <c r="O35" s="41">
        <v>0</v>
      </c>
      <c r="P35" s="45"/>
      <c r="Q35" s="48"/>
      <c r="R35" s="40">
        <v>7.8</v>
      </c>
      <c r="S35" s="41">
        <v>0</v>
      </c>
      <c r="T35" s="45">
        <f>SUM(R35:S35)/2</f>
        <v>3.9</v>
      </c>
      <c r="U35" s="49" t="s">
        <v>27</v>
      </c>
      <c r="V35" s="46" t="e">
        <f>SUM(#REF!)/2</f>
        <v>#REF!</v>
      </c>
      <c r="W35" s="49" t="s">
        <v>26</v>
      </c>
      <c r="X35" s="88">
        <f t="shared" si="6"/>
        <v>24</v>
      </c>
      <c r="Y35" s="88">
        <f t="shared" si="6"/>
        <v>0</v>
      </c>
      <c r="Z35" s="88">
        <f>X35+Y35</f>
        <v>24</v>
      </c>
      <c r="AA35" s="24">
        <v>7</v>
      </c>
    </row>
    <row r="36" spans="1:27" ht="24.75" customHeight="1">
      <c r="A36" s="36" t="s">
        <v>158</v>
      </c>
      <c r="B36" s="9">
        <v>1999</v>
      </c>
      <c r="C36" s="25" t="s">
        <v>128</v>
      </c>
      <c r="D36" s="90" t="s">
        <v>155</v>
      </c>
      <c r="E36" s="91" t="s">
        <v>159</v>
      </c>
      <c r="F36" s="40">
        <v>8.6</v>
      </c>
      <c r="G36" s="41">
        <v>0</v>
      </c>
      <c r="H36" s="45"/>
      <c r="I36" s="48"/>
      <c r="J36" s="40">
        <v>6.9</v>
      </c>
      <c r="K36" s="41">
        <v>0</v>
      </c>
      <c r="L36" s="45"/>
      <c r="M36" s="48"/>
      <c r="N36" s="40">
        <v>9.4</v>
      </c>
      <c r="O36" s="41">
        <v>0</v>
      </c>
      <c r="P36" s="45"/>
      <c r="Q36" s="48"/>
      <c r="R36" s="40">
        <v>8</v>
      </c>
      <c r="S36" s="41">
        <v>0</v>
      </c>
      <c r="T36" s="45">
        <f>SUM(R36:S36)/2</f>
        <v>4</v>
      </c>
      <c r="U36" s="49" t="s">
        <v>27</v>
      </c>
      <c r="V36" s="46" t="e">
        <f>SUM(#REF!)/2</f>
        <v>#REF!</v>
      </c>
      <c r="W36" s="49" t="s">
        <v>26</v>
      </c>
      <c r="X36" s="88">
        <f>F36+J36+N36+R36</f>
        <v>32.9</v>
      </c>
      <c r="Y36" s="88">
        <f>G36+K36+O36+S36</f>
        <v>0</v>
      </c>
      <c r="Z36" s="88">
        <f>X36+Y36</f>
        <v>32.9</v>
      </c>
      <c r="AA36" s="24" t="s">
        <v>170</v>
      </c>
    </row>
    <row r="37" spans="8:23" s="15" customFormat="1" ht="12.75">
      <c r="H37" s="43"/>
      <c r="I37" s="43"/>
      <c r="L37" s="43"/>
      <c r="M37" s="43"/>
      <c r="P37" s="43"/>
      <c r="Q37" s="43"/>
      <c r="T37" s="43"/>
      <c r="U37" s="43"/>
      <c r="V37" s="43"/>
      <c r="W37" s="43"/>
    </row>
    <row r="38" spans="1:23" s="15" customFormat="1" ht="15">
      <c r="A38" s="77" t="s">
        <v>96</v>
      </c>
      <c r="B38" s="28"/>
      <c r="C38" s="28"/>
      <c r="E38" s="28"/>
      <c r="F38" s="120" t="s">
        <v>25</v>
      </c>
      <c r="G38" s="120"/>
      <c r="H38" s="120"/>
      <c r="I38" s="120"/>
      <c r="J38" s="120"/>
      <c r="K38" s="120"/>
      <c r="L38" s="120"/>
      <c r="M38" s="120"/>
      <c r="N38" s="120"/>
      <c r="O38" s="120"/>
      <c r="P38" s="43"/>
      <c r="Q38" s="43"/>
      <c r="T38" s="43"/>
      <c r="U38" s="43"/>
      <c r="V38" s="43"/>
      <c r="W38" s="43"/>
    </row>
    <row r="39" spans="1:23" s="15" customFormat="1" ht="15">
      <c r="A39" s="94" t="s">
        <v>125</v>
      </c>
      <c r="B39" s="28"/>
      <c r="C39" s="28"/>
      <c r="D39" s="28"/>
      <c r="E39" s="28"/>
      <c r="F39" s="121" t="s">
        <v>65</v>
      </c>
      <c r="G39" s="121"/>
      <c r="H39" s="121"/>
      <c r="I39" s="121"/>
      <c r="J39" s="121"/>
      <c r="K39" s="121"/>
      <c r="L39" s="121"/>
      <c r="M39" s="121"/>
      <c r="N39" s="121"/>
      <c r="O39" s="121"/>
      <c r="P39" s="43"/>
      <c r="Q39" s="43"/>
      <c r="T39" s="43"/>
      <c r="U39" s="43"/>
      <c r="V39" s="43"/>
      <c r="W39" s="43"/>
    </row>
    <row r="40" spans="1:23" s="15" customFormat="1" ht="15">
      <c r="A40" s="94"/>
      <c r="B40" s="28"/>
      <c r="C40" s="28"/>
      <c r="D40" s="28"/>
      <c r="E40" s="28"/>
      <c r="F40" s="94"/>
      <c r="H40" s="43"/>
      <c r="I40" s="43"/>
      <c r="L40" s="43"/>
      <c r="M40" s="43"/>
      <c r="P40" s="43"/>
      <c r="Q40" s="43"/>
      <c r="T40" s="43"/>
      <c r="U40" s="43"/>
      <c r="V40" s="43"/>
      <c r="W40" s="43"/>
    </row>
    <row r="41" spans="1:23" s="15" customFormat="1" ht="15">
      <c r="A41" s="11" t="s">
        <v>4</v>
      </c>
      <c r="B41" s="28"/>
      <c r="C41" s="28"/>
      <c r="E41" s="28"/>
      <c r="F41" s="122" t="s">
        <v>5</v>
      </c>
      <c r="G41" s="122"/>
      <c r="H41" s="122"/>
      <c r="I41" s="122"/>
      <c r="J41" s="122"/>
      <c r="K41" s="122"/>
      <c r="L41" s="122"/>
      <c r="M41" s="122"/>
      <c r="N41" s="122"/>
      <c r="O41" s="122"/>
      <c r="P41" s="43"/>
      <c r="Q41" s="43"/>
      <c r="T41" s="43"/>
      <c r="U41" s="43"/>
      <c r="V41" s="43"/>
      <c r="W41" s="43"/>
    </row>
    <row r="42" spans="1:23" s="15" customFormat="1" ht="15">
      <c r="A42" s="94" t="s">
        <v>125</v>
      </c>
      <c r="B42" s="94"/>
      <c r="C42" s="94"/>
      <c r="D42" s="94"/>
      <c r="E42" s="94"/>
      <c r="F42" s="121" t="s">
        <v>65</v>
      </c>
      <c r="G42" s="121"/>
      <c r="H42" s="121"/>
      <c r="I42" s="121"/>
      <c r="J42" s="121"/>
      <c r="K42" s="121"/>
      <c r="L42" s="121"/>
      <c r="M42" s="121"/>
      <c r="N42" s="121"/>
      <c r="O42" s="121"/>
      <c r="P42" s="43"/>
      <c r="Q42" s="43"/>
      <c r="T42" s="43"/>
      <c r="U42" s="43"/>
      <c r="V42" s="43"/>
      <c r="W42" s="43"/>
    </row>
    <row r="43" spans="8:23" s="15" customFormat="1" ht="12.75">
      <c r="H43" s="43"/>
      <c r="I43" s="43"/>
      <c r="L43" s="43"/>
      <c r="M43" s="43"/>
      <c r="P43" s="43"/>
      <c r="Q43" s="43"/>
      <c r="T43" s="43"/>
      <c r="U43" s="43"/>
      <c r="V43" s="43"/>
      <c r="W43" s="43"/>
    </row>
    <row r="44" spans="8:23" s="15" customFormat="1" ht="12.75">
      <c r="H44" s="43"/>
      <c r="I44" s="43"/>
      <c r="L44" s="43"/>
      <c r="M44" s="43"/>
      <c r="P44" s="43"/>
      <c r="Q44" s="43"/>
      <c r="T44" s="43"/>
      <c r="U44" s="43"/>
      <c r="V44" s="43"/>
      <c r="W44" s="43"/>
    </row>
    <row r="45" spans="8:23" s="15" customFormat="1" ht="12.75">
      <c r="H45" s="43"/>
      <c r="I45" s="43"/>
      <c r="L45" s="43"/>
      <c r="M45" s="43"/>
      <c r="P45" s="43"/>
      <c r="Q45" s="43"/>
      <c r="T45" s="43"/>
      <c r="U45" s="43"/>
      <c r="V45" s="43"/>
      <c r="W45" s="43"/>
    </row>
    <row r="46" spans="8:23" s="15" customFormat="1" ht="12.75">
      <c r="H46" s="43"/>
      <c r="I46" s="43"/>
      <c r="L46" s="43"/>
      <c r="M46" s="43"/>
      <c r="P46" s="43"/>
      <c r="Q46" s="43"/>
      <c r="T46" s="43"/>
      <c r="U46" s="43"/>
      <c r="V46" s="43"/>
      <c r="W46" s="43"/>
    </row>
    <row r="47" spans="8:23" s="15" customFormat="1" ht="12.75">
      <c r="H47" s="43"/>
      <c r="I47" s="43"/>
      <c r="L47" s="43"/>
      <c r="M47" s="43"/>
      <c r="P47" s="43"/>
      <c r="Q47" s="43"/>
      <c r="T47" s="43"/>
      <c r="U47" s="43"/>
      <c r="V47" s="43"/>
      <c r="W47" s="43"/>
    </row>
    <row r="48" spans="8:23" s="15" customFormat="1" ht="12.75">
      <c r="H48" s="43"/>
      <c r="I48" s="43"/>
      <c r="L48" s="43"/>
      <c r="M48" s="43"/>
      <c r="P48" s="43"/>
      <c r="Q48" s="43"/>
      <c r="T48" s="43"/>
      <c r="U48" s="43"/>
      <c r="V48" s="43"/>
      <c r="W48" s="43"/>
    </row>
    <row r="49" spans="8:23" s="15" customFormat="1" ht="12.75">
      <c r="H49" s="43"/>
      <c r="I49" s="43"/>
      <c r="L49" s="43"/>
      <c r="M49" s="43"/>
      <c r="P49" s="43"/>
      <c r="Q49" s="43"/>
      <c r="T49" s="43"/>
      <c r="U49" s="43"/>
      <c r="V49" s="43"/>
      <c r="W49" s="43"/>
    </row>
    <row r="50" spans="8:23" s="15" customFormat="1" ht="12.75">
      <c r="H50" s="43"/>
      <c r="I50" s="43"/>
      <c r="L50" s="43"/>
      <c r="M50" s="43"/>
      <c r="P50" s="43"/>
      <c r="Q50" s="43"/>
      <c r="T50" s="43"/>
      <c r="U50" s="43"/>
      <c r="V50" s="43"/>
      <c r="W50" s="43"/>
    </row>
    <row r="51" spans="8:23" s="15" customFormat="1" ht="12.75">
      <c r="H51" s="43"/>
      <c r="I51" s="43"/>
      <c r="L51" s="43"/>
      <c r="M51" s="43"/>
      <c r="P51" s="43"/>
      <c r="Q51" s="43"/>
      <c r="T51" s="43"/>
      <c r="U51" s="43"/>
      <c r="V51" s="43"/>
      <c r="W51" s="43"/>
    </row>
    <row r="52" spans="8:23" s="15" customFormat="1" ht="12.75">
      <c r="H52" s="43"/>
      <c r="I52" s="43"/>
      <c r="L52" s="43"/>
      <c r="M52" s="43"/>
      <c r="P52" s="43"/>
      <c r="Q52" s="43"/>
      <c r="T52" s="43"/>
      <c r="U52" s="43"/>
      <c r="V52" s="43"/>
      <c r="W52" s="43"/>
    </row>
    <row r="53" spans="8:23" s="15" customFormat="1" ht="12.75">
      <c r="H53" s="43"/>
      <c r="I53" s="43"/>
      <c r="L53" s="43"/>
      <c r="M53" s="43"/>
      <c r="P53" s="43"/>
      <c r="Q53" s="43"/>
      <c r="T53" s="43"/>
      <c r="U53" s="43"/>
      <c r="V53" s="43"/>
      <c r="W53" s="43"/>
    </row>
    <row r="54" spans="8:23" s="15" customFormat="1" ht="12.75">
      <c r="H54" s="43"/>
      <c r="I54" s="43"/>
      <c r="L54" s="43"/>
      <c r="M54" s="43"/>
      <c r="P54" s="43"/>
      <c r="Q54" s="43"/>
      <c r="T54" s="43"/>
      <c r="U54" s="43"/>
      <c r="V54" s="43"/>
      <c r="W54" s="43"/>
    </row>
    <row r="55" spans="8:23" s="15" customFormat="1" ht="12.75">
      <c r="H55" s="43"/>
      <c r="I55" s="43"/>
      <c r="L55" s="43"/>
      <c r="M55" s="43"/>
      <c r="P55" s="43"/>
      <c r="Q55" s="43"/>
      <c r="T55" s="43"/>
      <c r="U55" s="43"/>
      <c r="V55" s="43"/>
      <c r="W55" s="43"/>
    </row>
    <row r="56" spans="8:23" s="15" customFormat="1" ht="12.75">
      <c r="H56" s="43"/>
      <c r="I56" s="43"/>
      <c r="L56" s="43"/>
      <c r="M56" s="43"/>
      <c r="P56" s="43"/>
      <c r="Q56" s="43"/>
      <c r="T56" s="43"/>
      <c r="U56" s="43"/>
      <c r="V56" s="43"/>
      <c r="W56" s="43"/>
    </row>
    <row r="57" spans="8:23" s="15" customFormat="1" ht="12.75">
      <c r="H57" s="43"/>
      <c r="I57" s="43"/>
      <c r="L57" s="43"/>
      <c r="M57" s="43"/>
      <c r="P57" s="43"/>
      <c r="Q57" s="43"/>
      <c r="T57" s="43"/>
      <c r="U57" s="43"/>
      <c r="V57" s="43"/>
      <c r="W57" s="43"/>
    </row>
    <row r="58" spans="8:23" s="15" customFormat="1" ht="12.75">
      <c r="H58" s="43"/>
      <c r="I58" s="43"/>
      <c r="L58" s="43"/>
      <c r="M58" s="43"/>
      <c r="P58" s="43"/>
      <c r="Q58" s="43"/>
      <c r="T58" s="43"/>
      <c r="U58" s="43"/>
      <c r="V58" s="43"/>
      <c r="W58" s="43"/>
    </row>
    <row r="59" spans="8:23" s="15" customFormat="1" ht="12.75">
      <c r="H59" s="43"/>
      <c r="I59" s="43"/>
      <c r="L59" s="43"/>
      <c r="M59" s="43"/>
      <c r="P59" s="43"/>
      <c r="Q59" s="43"/>
      <c r="T59" s="43"/>
      <c r="U59" s="43"/>
      <c r="V59" s="43"/>
      <c r="W59" s="43"/>
    </row>
    <row r="60" spans="8:23" s="15" customFormat="1" ht="12.75">
      <c r="H60" s="43"/>
      <c r="I60" s="43"/>
      <c r="L60" s="43"/>
      <c r="M60" s="43"/>
      <c r="P60" s="43"/>
      <c r="Q60" s="43"/>
      <c r="T60" s="43"/>
      <c r="U60" s="43"/>
      <c r="V60" s="43"/>
      <c r="W60" s="43"/>
    </row>
    <row r="61" spans="8:23" s="15" customFormat="1" ht="12.75">
      <c r="H61" s="43"/>
      <c r="I61" s="43"/>
      <c r="L61" s="43"/>
      <c r="M61" s="43"/>
      <c r="P61" s="43"/>
      <c r="Q61" s="43"/>
      <c r="T61" s="43"/>
      <c r="U61" s="43"/>
      <c r="V61" s="43"/>
      <c r="W61" s="43"/>
    </row>
    <row r="62" spans="8:23" s="15" customFormat="1" ht="12.75">
      <c r="H62" s="43"/>
      <c r="I62" s="43"/>
      <c r="L62" s="43"/>
      <c r="M62" s="43"/>
      <c r="P62" s="43"/>
      <c r="Q62" s="43"/>
      <c r="T62" s="43"/>
      <c r="U62" s="43"/>
      <c r="V62" s="43"/>
      <c r="W62" s="43"/>
    </row>
    <row r="63" spans="8:23" s="15" customFormat="1" ht="12.75">
      <c r="H63" s="43"/>
      <c r="I63" s="43"/>
      <c r="L63" s="43"/>
      <c r="M63" s="43"/>
      <c r="P63" s="43"/>
      <c r="Q63" s="43"/>
      <c r="T63" s="43"/>
      <c r="U63" s="43"/>
      <c r="V63" s="43"/>
      <c r="W63" s="43"/>
    </row>
    <row r="64" spans="8:23" s="15" customFormat="1" ht="12.75">
      <c r="H64" s="43"/>
      <c r="I64" s="43"/>
      <c r="L64" s="43"/>
      <c r="M64" s="43"/>
      <c r="P64" s="43"/>
      <c r="Q64" s="43"/>
      <c r="T64" s="43"/>
      <c r="U64" s="43"/>
      <c r="V64" s="43"/>
      <c r="W64" s="43"/>
    </row>
    <row r="65" spans="8:23" s="15" customFormat="1" ht="12.75">
      <c r="H65" s="43"/>
      <c r="I65" s="43"/>
      <c r="L65" s="43"/>
      <c r="M65" s="43"/>
      <c r="P65" s="43"/>
      <c r="Q65" s="43"/>
      <c r="T65" s="43"/>
      <c r="U65" s="43"/>
      <c r="V65" s="43"/>
      <c r="W65" s="43"/>
    </row>
    <row r="66" spans="8:23" s="15" customFormat="1" ht="12.75">
      <c r="H66" s="43"/>
      <c r="I66" s="43"/>
      <c r="L66" s="43"/>
      <c r="M66" s="43"/>
      <c r="P66" s="43"/>
      <c r="Q66" s="43"/>
      <c r="T66" s="43"/>
      <c r="U66" s="43"/>
      <c r="V66" s="43"/>
      <c r="W66" s="43"/>
    </row>
    <row r="67" spans="8:23" s="15" customFormat="1" ht="12.75">
      <c r="H67" s="43"/>
      <c r="I67" s="43"/>
      <c r="L67" s="43"/>
      <c r="M67" s="43"/>
      <c r="P67" s="43"/>
      <c r="Q67" s="43"/>
      <c r="T67" s="43"/>
      <c r="U67" s="43"/>
      <c r="V67" s="43"/>
      <c r="W67" s="43"/>
    </row>
    <row r="68" spans="8:23" s="15" customFormat="1" ht="12.75">
      <c r="H68" s="43"/>
      <c r="I68" s="43"/>
      <c r="L68" s="43"/>
      <c r="M68" s="43"/>
      <c r="P68" s="43"/>
      <c r="Q68" s="43"/>
      <c r="T68" s="43"/>
      <c r="U68" s="43"/>
      <c r="V68" s="43"/>
      <c r="W68" s="43"/>
    </row>
    <row r="69" spans="8:23" s="15" customFormat="1" ht="12.75">
      <c r="H69" s="43"/>
      <c r="I69" s="43"/>
      <c r="L69" s="43"/>
      <c r="M69" s="43"/>
      <c r="P69" s="43"/>
      <c r="Q69" s="43"/>
      <c r="T69" s="43"/>
      <c r="U69" s="43"/>
      <c r="V69" s="43"/>
      <c r="W69" s="43"/>
    </row>
    <row r="70" spans="8:23" s="15" customFormat="1" ht="12.75">
      <c r="H70" s="43"/>
      <c r="I70" s="43"/>
      <c r="L70" s="43"/>
      <c r="M70" s="43"/>
      <c r="P70" s="43"/>
      <c r="Q70" s="43"/>
      <c r="T70" s="43"/>
      <c r="U70" s="43"/>
      <c r="V70" s="43"/>
      <c r="W70" s="43"/>
    </row>
    <row r="71" spans="8:23" s="15" customFormat="1" ht="12.75">
      <c r="H71" s="43"/>
      <c r="I71" s="43"/>
      <c r="L71" s="43"/>
      <c r="M71" s="43"/>
      <c r="P71" s="43"/>
      <c r="Q71" s="43"/>
      <c r="T71" s="43"/>
      <c r="U71" s="43"/>
      <c r="V71" s="43"/>
      <c r="W71" s="43"/>
    </row>
    <row r="72" spans="8:23" s="15" customFormat="1" ht="12.75">
      <c r="H72" s="43"/>
      <c r="I72" s="43"/>
      <c r="L72" s="43"/>
      <c r="M72" s="43"/>
      <c r="P72" s="43"/>
      <c r="Q72" s="43"/>
      <c r="T72" s="43"/>
      <c r="U72" s="43"/>
      <c r="V72" s="43"/>
      <c r="W72" s="43"/>
    </row>
    <row r="73" spans="8:23" s="15" customFormat="1" ht="12.75">
      <c r="H73" s="43"/>
      <c r="I73" s="43"/>
      <c r="L73" s="43"/>
      <c r="M73" s="43"/>
      <c r="P73" s="43"/>
      <c r="Q73" s="43"/>
      <c r="T73" s="43"/>
      <c r="U73" s="43"/>
      <c r="V73" s="43"/>
      <c r="W73" s="43"/>
    </row>
    <row r="74" spans="8:23" s="15" customFormat="1" ht="12.75">
      <c r="H74" s="43"/>
      <c r="I74" s="43"/>
      <c r="L74" s="43"/>
      <c r="M74" s="43"/>
      <c r="P74" s="43"/>
      <c r="Q74" s="43"/>
      <c r="T74" s="43"/>
      <c r="U74" s="43"/>
      <c r="V74" s="43"/>
      <c r="W74" s="43"/>
    </row>
    <row r="75" spans="8:23" s="15" customFormat="1" ht="12.75">
      <c r="H75" s="43"/>
      <c r="I75" s="43"/>
      <c r="L75" s="43"/>
      <c r="M75" s="43"/>
      <c r="P75" s="43"/>
      <c r="Q75" s="43"/>
      <c r="T75" s="43"/>
      <c r="U75" s="43"/>
      <c r="V75" s="43"/>
      <c r="W75" s="43"/>
    </row>
    <row r="76" spans="8:23" s="15" customFormat="1" ht="12.75">
      <c r="H76" s="43"/>
      <c r="I76" s="43"/>
      <c r="L76" s="43"/>
      <c r="M76" s="43"/>
      <c r="P76" s="43"/>
      <c r="Q76" s="43"/>
      <c r="T76" s="43"/>
      <c r="U76" s="43"/>
      <c r="V76" s="43"/>
      <c r="W76" s="43"/>
    </row>
    <row r="77" spans="8:23" s="15" customFormat="1" ht="12.75">
      <c r="H77" s="43"/>
      <c r="I77" s="43"/>
      <c r="L77" s="43"/>
      <c r="M77" s="43"/>
      <c r="P77" s="43"/>
      <c r="Q77" s="43"/>
      <c r="T77" s="43"/>
      <c r="U77" s="43"/>
      <c r="V77" s="43"/>
      <c r="W77" s="43"/>
    </row>
    <row r="78" spans="8:23" s="15" customFormat="1" ht="12.75">
      <c r="H78" s="43"/>
      <c r="I78" s="43"/>
      <c r="L78" s="43"/>
      <c r="M78" s="43"/>
      <c r="P78" s="43"/>
      <c r="Q78" s="43"/>
      <c r="T78" s="43"/>
      <c r="U78" s="43"/>
      <c r="V78" s="43"/>
      <c r="W78" s="43"/>
    </row>
    <row r="79" spans="8:23" s="15" customFormat="1" ht="12.75">
      <c r="H79" s="43"/>
      <c r="I79" s="43"/>
      <c r="L79" s="43"/>
      <c r="M79" s="43"/>
      <c r="P79" s="43"/>
      <c r="Q79" s="43"/>
      <c r="T79" s="43"/>
      <c r="U79" s="43"/>
      <c r="V79" s="43"/>
      <c r="W79" s="43"/>
    </row>
    <row r="80" spans="8:23" s="15" customFormat="1" ht="12.75">
      <c r="H80" s="43"/>
      <c r="I80" s="43"/>
      <c r="L80" s="43"/>
      <c r="M80" s="43"/>
      <c r="P80" s="43"/>
      <c r="Q80" s="43"/>
      <c r="T80" s="43"/>
      <c r="U80" s="43"/>
      <c r="V80" s="43"/>
      <c r="W80" s="43"/>
    </row>
    <row r="81" spans="8:23" s="15" customFormat="1" ht="12.75">
      <c r="H81" s="43"/>
      <c r="I81" s="43"/>
      <c r="L81" s="43"/>
      <c r="M81" s="43"/>
      <c r="P81" s="43"/>
      <c r="Q81" s="43"/>
      <c r="T81" s="43"/>
      <c r="U81" s="43"/>
      <c r="V81" s="43"/>
      <c r="W81" s="43"/>
    </row>
    <row r="82" spans="8:23" s="15" customFormat="1" ht="12.75">
      <c r="H82" s="43"/>
      <c r="I82" s="43"/>
      <c r="L82" s="43"/>
      <c r="M82" s="43"/>
      <c r="P82" s="43"/>
      <c r="Q82" s="43"/>
      <c r="T82" s="43"/>
      <c r="U82" s="43"/>
      <c r="V82" s="43"/>
      <c r="W82" s="43"/>
    </row>
    <row r="83" spans="8:23" s="15" customFormat="1" ht="12.75">
      <c r="H83" s="43"/>
      <c r="I83" s="43"/>
      <c r="L83" s="43"/>
      <c r="M83" s="43"/>
      <c r="P83" s="43"/>
      <c r="Q83" s="43"/>
      <c r="T83" s="43"/>
      <c r="U83" s="43"/>
      <c r="V83" s="43"/>
      <c r="W83" s="43"/>
    </row>
    <row r="84" spans="8:23" s="15" customFormat="1" ht="12.75">
      <c r="H84" s="43"/>
      <c r="I84" s="43"/>
      <c r="L84" s="43"/>
      <c r="M84" s="43"/>
      <c r="P84" s="43"/>
      <c r="Q84" s="43"/>
      <c r="T84" s="43"/>
      <c r="U84" s="43"/>
      <c r="V84" s="43"/>
      <c r="W84" s="43"/>
    </row>
    <row r="85" spans="8:23" s="15" customFormat="1" ht="12.75">
      <c r="H85" s="43"/>
      <c r="I85" s="43"/>
      <c r="L85" s="43"/>
      <c r="M85" s="43"/>
      <c r="P85" s="43"/>
      <c r="Q85" s="43"/>
      <c r="T85" s="43"/>
      <c r="U85" s="43"/>
      <c r="V85" s="43"/>
      <c r="W85" s="43"/>
    </row>
    <row r="86" spans="8:23" s="15" customFormat="1" ht="12.75">
      <c r="H86" s="43"/>
      <c r="I86" s="43"/>
      <c r="L86" s="43"/>
      <c r="M86" s="43"/>
      <c r="P86" s="43"/>
      <c r="Q86" s="43"/>
      <c r="T86" s="43"/>
      <c r="U86" s="43"/>
      <c r="V86" s="43"/>
      <c r="W86" s="43"/>
    </row>
    <row r="87" spans="8:23" s="15" customFormat="1" ht="12.75">
      <c r="H87" s="43"/>
      <c r="I87" s="43"/>
      <c r="L87" s="43"/>
      <c r="M87" s="43"/>
      <c r="P87" s="43"/>
      <c r="Q87" s="43"/>
      <c r="T87" s="43"/>
      <c r="U87" s="43"/>
      <c r="V87" s="43"/>
      <c r="W87" s="43"/>
    </row>
    <row r="88" spans="8:23" s="15" customFormat="1" ht="12.75">
      <c r="H88" s="43"/>
      <c r="I88" s="43"/>
      <c r="L88" s="43"/>
      <c r="M88" s="43"/>
      <c r="P88" s="43"/>
      <c r="Q88" s="43"/>
      <c r="T88" s="43"/>
      <c r="U88" s="43"/>
      <c r="V88" s="43"/>
      <c r="W88" s="43"/>
    </row>
    <row r="89" spans="8:23" s="15" customFormat="1" ht="12.75">
      <c r="H89" s="43"/>
      <c r="I89" s="43"/>
      <c r="L89" s="43"/>
      <c r="M89" s="43"/>
      <c r="P89" s="43"/>
      <c r="Q89" s="43"/>
      <c r="T89" s="43"/>
      <c r="U89" s="43"/>
      <c r="V89" s="43"/>
      <c r="W89" s="43"/>
    </row>
    <row r="90" spans="8:23" s="15" customFormat="1" ht="12.75">
      <c r="H90" s="43"/>
      <c r="I90" s="43"/>
      <c r="L90" s="43"/>
      <c r="M90" s="43"/>
      <c r="P90" s="43"/>
      <c r="Q90" s="43"/>
      <c r="T90" s="43"/>
      <c r="U90" s="43"/>
      <c r="V90" s="43"/>
      <c r="W90" s="43"/>
    </row>
    <row r="91" spans="8:23" s="15" customFormat="1" ht="12.75">
      <c r="H91" s="43"/>
      <c r="I91" s="43"/>
      <c r="L91" s="43"/>
      <c r="M91" s="43"/>
      <c r="P91" s="43"/>
      <c r="Q91" s="43"/>
      <c r="T91" s="43"/>
      <c r="U91" s="43"/>
      <c r="V91" s="43"/>
      <c r="W91" s="43"/>
    </row>
    <row r="92" spans="8:23" s="15" customFormat="1" ht="12.75">
      <c r="H92" s="43"/>
      <c r="I92" s="43"/>
      <c r="L92" s="43"/>
      <c r="M92" s="43"/>
      <c r="P92" s="43"/>
      <c r="Q92" s="43"/>
      <c r="T92" s="43"/>
      <c r="U92" s="43"/>
      <c r="V92" s="43"/>
      <c r="W92" s="43"/>
    </row>
    <row r="93" spans="8:23" s="15" customFormat="1" ht="12.75">
      <c r="H93" s="43"/>
      <c r="I93" s="43"/>
      <c r="L93" s="43"/>
      <c r="M93" s="43"/>
      <c r="P93" s="43"/>
      <c r="Q93" s="43"/>
      <c r="T93" s="43"/>
      <c r="U93" s="43"/>
      <c r="V93" s="43"/>
      <c r="W93" s="43"/>
    </row>
    <row r="94" spans="8:23" s="15" customFormat="1" ht="12.75">
      <c r="H94" s="43"/>
      <c r="I94" s="43"/>
      <c r="L94" s="43"/>
      <c r="M94" s="43"/>
      <c r="P94" s="43"/>
      <c r="Q94" s="43"/>
      <c r="T94" s="43"/>
      <c r="U94" s="43"/>
      <c r="V94" s="43"/>
      <c r="W94" s="43"/>
    </row>
    <row r="95" spans="8:23" s="15" customFormat="1" ht="12.75">
      <c r="H95" s="43"/>
      <c r="I95" s="43"/>
      <c r="L95" s="43"/>
      <c r="M95" s="43"/>
      <c r="P95" s="43"/>
      <c r="Q95" s="43"/>
      <c r="T95" s="43"/>
      <c r="U95" s="43"/>
      <c r="V95" s="43"/>
      <c r="W95" s="43"/>
    </row>
    <row r="96" spans="8:23" s="15" customFormat="1" ht="12.75">
      <c r="H96" s="43"/>
      <c r="I96" s="43"/>
      <c r="L96" s="43"/>
      <c r="M96" s="43"/>
      <c r="P96" s="43"/>
      <c r="Q96" s="43"/>
      <c r="T96" s="43"/>
      <c r="U96" s="43"/>
      <c r="V96" s="43"/>
      <c r="W96" s="43"/>
    </row>
    <row r="97" spans="8:23" s="15" customFormat="1" ht="12.75">
      <c r="H97" s="43"/>
      <c r="I97" s="43"/>
      <c r="L97" s="43"/>
      <c r="M97" s="43"/>
      <c r="P97" s="43"/>
      <c r="Q97" s="43"/>
      <c r="T97" s="43"/>
      <c r="U97" s="43"/>
      <c r="V97" s="43"/>
      <c r="W97" s="43"/>
    </row>
  </sheetData>
  <sheetProtection/>
  <mergeCells count="11">
    <mergeCell ref="F42:O42"/>
    <mergeCell ref="E5:G5"/>
    <mergeCell ref="E8:G8"/>
    <mergeCell ref="E15:G15"/>
    <mergeCell ref="E24:G24"/>
    <mergeCell ref="A3:AA3"/>
    <mergeCell ref="A1:AC1"/>
    <mergeCell ref="A2:AC2"/>
    <mergeCell ref="F38:O38"/>
    <mergeCell ref="F39:O39"/>
    <mergeCell ref="F41:O4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Komendantov</cp:lastModifiedBy>
  <cp:lastPrinted>2011-04-27T11:15:18Z</cp:lastPrinted>
  <dcterms:created xsi:type="dcterms:W3CDTF">1996-10-08T23:32:33Z</dcterms:created>
  <dcterms:modified xsi:type="dcterms:W3CDTF">2012-05-18T13:17:19Z</dcterms:modified>
  <cp:category/>
  <cp:version/>
  <cp:contentType/>
  <cp:contentStatus/>
</cp:coreProperties>
</file>