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10" activeTab="0"/>
  </bookViews>
  <sheets>
    <sheet name="С-III" sheetId="1" r:id="rId1"/>
    <sheet name="Свед.уч." sheetId="2" r:id="rId2"/>
  </sheets>
  <definedNames/>
  <calcPr fullCalcOnLoad="1"/>
</workbook>
</file>

<file path=xl/sharedStrings.xml><?xml version="1.0" encoding="utf-8"?>
<sst xmlns="http://schemas.openxmlformats.org/spreadsheetml/2006/main" count="268" uniqueCount="80">
  <si>
    <t>Спортивная гимнастика</t>
  </si>
  <si>
    <t>КАЗ</t>
  </si>
  <si>
    <t>РОС</t>
  </si>
  <si>
    <t>Сведения об участниках</t>
  </si>
  <si>
    <t>Мужчины</t>
  </si>
  <si>
    <t>Женщины</t>
  </si>
  <si>
    <t>ВСЕГО:</t>
  </si>
  <si>
    <t>СТРАН</t>
  </si>
  <si>
    <t>СТРАНА</t>
  </si>
  <si>
    <t>УЧАСТНИКОВ</t>
  </si>
  <si>
    <t>УКР</t>
  </si>
  <si>
    <t>БЕЛ</t>
  </si>
  <si>
    <t>Главный судья соревнований</t>
  </si>
  <si>
    <t>Судья МК</t>
  </si>
  <si>
    <t>В.Старкин</t>
  </si>
  <si>
    <t>Россиия</t>
  </si>
  <si>
    <t>Главный секретарь соревнований</t>
  </si>
  <si>
    <t>С.Комаров</t>
  </si>
  <si>
    <t>Россия</t>
  </si>
  <si>
    <t>Беларусь</t>
  </si>
  <si>
    <t>Казахстан</t>
  </si>
  <si>
    <t>Украина</t>
  </si>
  <si>
    <t>г.Пенза                         Дворец спорта  "Буртасы"                     16-19 сентября 2011 г.</t>
  </si>
  <si>
    <t>ВСЕРОССИЙСКИЕ ОТКРЫТЫЕ СОРЕВНОВАНИЯ 
НА ПРИЗЫ НАЧАЛЬНИКА УВД ПЕНЗЕНСКОЙ ОБЛАСТИ.</t>
  </si>
  <si>
    <t>Ульяновск</t>
  </si>
  <si>
    <t>Владимир</t>
  </si>
  <si>
    <t>Тольятти</t>
  </si>
  <si>
    <t>Москва</t>
  </si>
  <si>
    <t>Динамо</t>
  </si>
  <si>
    <t>Саранск</t>
  </si>
  <si>
    <t>Самара-Мос</t>
  </si>
  <si>
    <t>Р-на-Дону</t>
  </si>
  <si>
    <t>Мос.обл</t>
  </si>
  <si>
    <t>СПБ</t>
  </si>
  <si>
    <t>Воронеж</t>
  </si>
  <si>
    <t>Кострома</t>
  </si>
  <si>
    <t>Пенза</t>
  </si>
  <si>
    <t>Тула</t>
  </si>
  <si>
    <t>Л-Кузнецкий</t>
  </si>
  <si>
    <t>Екатеринбург</t>
  </si>
  <si>
    <t>Северск</t>
  </si>
  <si>
    <t>Дзержинск</t>
  </si>
  <si>
    <t>УОР</t>
  </si>
  <si>
    <t>М</t>
  </si>
  <si>
    <t>Ю</t>
  </si>
  <si>
    <t>Ж</t>
  </si>
  <si>
    <t>Д</t>
  </si>
  <si>
    <t>Всего</t>
  </si>
  <si>
    <t>Кислая Ангелина</t>
  </si>
  <si>
    <t>Комова Виктория</t>
  </si>
  <si>
    <t>Набиева Татьяна</t>
  </si>
  <si>
    <t>Дементьева Анна</t>
  </si>
  <si>
    <t>Пасека Мария</t>
  </si>
  <si>
    <t>Иншина Юлия</t>
  </si>
  <si>
    <t>Белокобыльская Юлия</t>
  </si>
  <si>
    <t>Афанасьева Ксения</t>
  </si>
  <si>
    <t>Полян Алена</t>
  </si>
  <si>
    <t>Азимбай Молдир</t>
  </si>
  <si>
    <t>Кононенко наталья</t>
  </si>
  <si>
    <t>Соловьева Татьяна</t>
  </si>
  <si>
    <t>Черний Евгения</t>
  </si>
  <si>
    <t>Кононенко Наталья</t>
  </si>
  <si>
    <t>Хорохордин Сергей</t>
  </si>
  <si>
    <t>Гарибов Эмин</t>
  </si>
  <si>
    <t>Белявский Давид</t>
  </si>
  <si>
    <t>Аблязин Денис</t>
  </si>
  <si>
    <t>Игнатьев Никита</t>
  </si>
  <si>
    <t>Плужников Константин</t>
  </si>
  <si>
    <t>Булавский Павел</t>
  </si>
  <si>
    <t>Доронин Александр</t>
  </si>
  <si>
    <t>Столяров Дмитрий</t>
  </si>
  <si>
    <t>Девятовский Максим</t>
  </si>
  <si>
    <t>Черкасов Андрей</t>
  </si>
  <si>
    <t>Михалицин Василий</t>
  </si>
  <si>
    <t>Быков Артем</t>
  </si>
  <si>
    <t>Кузьмин Артур</t>
  </si>
  <si>
    <t>Павлов Павел</t>
  </si>
  <si>
    <t>Цветков Михаил</t>
  </si>
  <si>
    <t>Харьков Дмитрий</t>
  </si>
  <si>
    <t>Результаты  соревнований С-III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</si>
</sst>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4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60"/>
      <name val="Times New Roman"/>
      <family val="1"/>
    </font>
    <font>
      <sz val="11"/>
      <name val="Times New Roman"/>
      <family val="1"/>
    </font>
    <font>
      <b/>
      <sz val="14"/>
      <color indexed="60"/>
      <name val="Times New Roman"/>
      <family val="1"/>
    </font>
    <font>
      <b/>
      <sz val="16"/>
      <name val="Arial Cyr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8"/>
      <name val="Times New Roman"/>
      <family val="1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medium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8" fillId="0" borderId="18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11" fillId="0" borderId="16" xfId="0" applyFont="1" applyBorder="1" applyAlignment="1">
      <alignment horizontal="left"/>
    </xf>
    <xf numFmtId="0" fontId="7" fillId="0" borderId="1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0" fontId="14" fillId="0" borderId="0" xfId="53" applyFont="1" applyAlignment="1">
      <alignment vertical="center" wrapText="1"/>
      <protection/>
    </xf>
    <xf numFmtId="0" fontId="7" fillId="33" borderId="16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left"/>
    </xf>
    <xf numFmtId="0" fontId="12" fillId="0" borderId="0" xfId="53" applyFont="1" applyAlignment="1">
      <alignment vertical="center"/>
      <protection/>
    </xf>
    <xf numFmtId="0" fontId="13" fillId="0" borderId="0" xfId="53" applyFont="1" applyAlignment="1">
      <alignment vertical="top"/>
      <protection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8" fillId="0" borderId="23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8" fillId="0" borderId="26" xfId="0" applyFont="1" applyBorder="1" applyAlignment="1">
      <alignment horizontal="center"/>
    </xf>
    <xf numFmtId="0" fontId="12" fillId="0" borderId="0" xfId="53" applyFont="1" applyAlignment="1">
      <alignment horizontal="center" vertical="center"/>
      <protection/>
    </xf>
    <xf numFmtId="0" fontId="14" fillId="0" borderId="0" xfId="53" applyFont="1" applyAlignment="1">
      <alignment horizontal="center" vertical="center" wrapText="1"/>
      <protection/>
    </xf>
    <xf numFmtId="0" fontId="13" fillId="0" borderId="0" xfId="53" applyFont="1" applyAlignment="1">
      <alignment horizontal="center" vertical="top"/>
      <protection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Fill="1" applyBorder="1" applyAlignment="1">
      <alignment vertical="center" wrapText="1"/>
    </xf>
    <xf numFmtId="0" fontId="13" fillId="0" borderId="0" xfId="60" applyFont="1" applyBorder="1" applyAlignment="1">
      <alignment vertical="center"/>
      <protection/>
    </xf>
    <xf numFmtId="0" fontId="13" fillId="0" borderId="0" xfId="60" applyFont="1" applyFill="1" applyBorder="1" applyAlignment="1">
      <alignment vertical="center"/>
      <protection/>
    </xf>
    <xf numFmtId="0" fontId="60" fillId="0" borderId="0" xfId="0" applyFont="1" applyBorder="1" applyAlignment="1">
      <alignment horizontal="left"/>
    </xf>
    <xf numFmtId="0" fontId="60" fillId="0" borderId="0" xfId="0" applyFont="1" applyBorder="1" applyAlignment="1">
      <alignment horizontal="left" vertical="center"/>
    </xf>
    <xf numFmtId="165" fontId="60" fillId="0" borderId="0" xfId="0" applyNumberFormat="1" applyFont="1" applyBorder="1" applyAlignment="1">
      <alignment horizontal="left" vertical="center"/>
    </xf>
    <xf numFmtId="165" fontId="60" fillId="0" borderId="0" xfId="0" applyNumberFormat="1" applyFont="1" applyBorder="1" applyAlignment="1">
      <alignment vertical="center"/>
    </xf>
    <xf numFmtId="165" fontId="59" fillId="0" borderId="0" xfId="0" applyNumberFormat="1" applyFont="1" applyBorder="1" applyAlignment="1">
      <alignment vertical="center"/>
    </xf>
    <xf numFmtId="165" fontId="59" fillId="0" borderId="0" xfId="0" applyNumberFormat="1" applyFont="1" applyBorder="1" applyAlignment="1">
      <alignment horizontal="left" vertical="center"/>
    </xf>
    <xf numFmtId="165" fontId="60" fillId="0" borderId="0" xfId="0" applyNumberFormat="1" applyFont="1" applyBorder="1" applyAlignment="1">
      <alignment horizontal="left" vertical="center" wrapText="1"/>
    </xf>
    <xf numFmtId="0" fontId="60" fillId="0" borderId="0" xfId="0" applyFont="1" applyBorder="1" applyAlignment="1">
      <alignment horizontal="center" vertical="center"/>
    </xf>
    <xf numFmtId="164" fontId="60" fillId="0" borderId="0" xfId="0" applyNumberFormat="1" applyFont="1" applyBorder="1" applyAlignment="1">
      <alignment horizontal="left" vertical="center"/>
    </xf>
    <xf numFmtId="164" fontId="59" fillId="0" borderId="0" xfId="0" applyNumberFormat="1" applyFont="1" applyBorder="1" applyAlignment="1">
      <alignment horizontal="left" vertical="center"/>
    </xf>
    <xf numFmtId="165" fontId="61" fillId="0" borderId="0" xfId="0" applyNumberFormat="1" applyFont="1" applyBorder="1" applyAlignment="1">
      <alignment horizontal="left" vertical="center"/>
    </xf>
    <xf numFmtId="0" fontId="59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164" fontId="60" fillId="0" borderId="0" xfId="0" applyNumberFormat="1" applyFont="1" applyBorder="1" applyAlignment="1">
      <alignment/>
    </xf>
    <xf numFmtId="0" fontId="60" fillId="0" borderId="0" xfId="0" applyFont="1" applyFill="1" applyBorder="1" applyAlignment="1">
      <alignment horizontal="left" vertical="center" wrapText="1"/>
    </xf>
    <xf numFmtId="0" fontId="13" fillId="0" borderId="0" xfId="60" applyFont="1" applyBorder="1" applyAlignment="1">
      <alignment horizontal="left" vertical="center"/>
      <protection/>
    </xf>
    <xf numFmtId="0" fontId="13" fillId="0" borderId="0" xfId="60" applyFont="1" applyBorder="1" applyAlignment="1">
      <alignment horizontal="left"/>
      <protection/>
    </xf>
    <xf numFmtId="1" fontId="59" fillId="0" borderId="0" xfId="0" applyNumberFormat="1" applyFont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12" fillId="0" borderId="0" xfId="53" applyFont="1" applyAlignment="1">
      <alignment horizontal="center" vertical="center"/>
      <protection/>
    </xf>
    <xf numFmtId="0" fontId="14" fillId="0" borderId="0" xfId="53" applyFont="1" applyAlignment="1">
      <alignment horizontal="center" vertical="center" wrapText="1"/>
      <protection/>
    </xf>
    <xf numFmtId="0" fontId="13" fillId="0" borderId="0" xfId="53" applyFont="1" applyAlignment="1">
      <alignment horizontal="center" vertical="top"/>
      <protection/>
    </xf>
    <xf numFmtId="0" fontId="60" fillId="0" borderId="0" xfId="0" applyFont="1" applyBorder="1" applyAlignment="1">
      <alignment/>
    </xf>
    <xf numFmtId="0" fontId="62" fillId="0" borderId="0" xfId="0" applyFont="1" applyBorder="1" applyAlignment="1">
      <alignment horizontal="center"/>
    </xf>
    <xf numFmtId="1" fontId="59" fillId="0" borderId="0" xfId="0" applyNumberFormat="1" applyFont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165" fontId="6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1" fillId="0" borderId="25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15" fillId="0" borderId="0" xfId="0" applyFont="1" applyFill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0" fontId="57" fillId="0" borderId="31" xfId="0" applyFont="1" applyBorder="1" applyAlignment="1">
      <alignment horizontal="left" vertical="center"/>
    </xf>
    <xf numFmtId="0" fontId="57" fillId="0" borderId="32" xfId="0" applyFont="1" applyBorder="1" applyAlignment="1">
      <alignment horizontal="left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0" fontId="63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5" xfId="58"/>
    <cellStyle name="Обычный 6" xfId="59"/>
    <cellStyle name="Обычный 6 2" xfId="60"/>
    <cellStyle name="Обычный 6 2 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51</xdr:row>
      <xdr:rowOff>19050</xdr:rowOff>
    </xdr:from>
    <xdr:to>
      <xdr:col>2</xdr:col>
      <xdr:colOff>266700</xdr:colOff>
      <xdr:row>51</xdr:row>
      <xdr:rowOff>228600</xdr:rowOff>
    </xdr:to>
    <xdr:pic>
      <xdr:nvPicPr>
        <xdr:cNvPr id="1" name="Picture 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1839575"/>
          <a:ext cx="238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51</xdr:row>
      <xdr:rowOff>28575</xdr:rowOff>
    </xdr:from>
    <xdr:to>
      <xdr:col>11</xdr:col>
      <xdr:colOff>371475</xdr:colOff>
      <xdr:row>52</xdr:row>
      <xdr:rowOff>47625</xdr:rowOff>
    </xdr:to>
    <xdr:pic>
      <xdr:nvPicPr>
        <xdr:cNvPr id="2" name="Picture 4" descr="прыжок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67425" y="1184910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75</xdr:row>
      <xdr:rowOff>219075</xdr:rowOff>
    </xdr:from>
    <xdr:to>
      <xdr:col>2</xdr:col>
      <xdr:colOff>266700</xdr:colOff>
      <xdr:row>77</xdr:row>
      <xdr:rowOff>38100</xdr:rowOff>
    </xdr:to>
    <xdr:pic>
      <xdr:nvPicPr>
        <xdr:cNvPr id="3" name="Picture 7" descr="кольца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17526000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62</xdr:row>
      <xdr:rowOff>219075</xdr:rowOff>
    </xdr:from>
    <xdr:to>
      <xdr:col>2</xdr:col>
      <xdr:colOff>342900</xdr:colOff>
      <xdr:row>64</xdr:row>
      <xdr:rowOff>47625</xdr:rowOff>
    </xdr:to>
    <xdr:pic>
      <xdr:nvPicPr>
        <xdr:cNvPr id="4" name="Picture 8" descr="конь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14554200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68</xdr:row>
      <xdr:rowOff>209550</xdr:rowOff>
    </xdr:from>
    <xdr:to>
      <xdr:col>11</xdr:col>
      <xdr:colOff>304800</xdr:colOff>
      <xdr:row>69</xdr:row>
      <xdr:rowOff>209550</xdr:rowOff>
    </xdr:to>
    <xdr:pic>
      <xdr:nvPicPr>
        <xdr:cNvPr id="5" name="Picture 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29325" y="159162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94</xdr:row>
      <xdr:rowOff>190500</xdr:rowOff>
    </xdr:from>
    <xdr:to>
      <xdr:col>11</xdr:col>
      <xdr:colOff>409575</xdr:colOff>
      <xdr:row>95</xdr:row>
      <xdr:rowOff>200025</xdr:rowOff>
    </xdr:to>
    <xdr:pic>
      <xdr:nvPicPr>
        <xdr:cNvPr id="6" name="Picture 1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15050" y="21840825"/>
          <a:ext cx="276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466725</xdr:colOff>
      <xdr:row>9</xdr:row>
      <xdr:rowOff>209550</xdr:rowOff>
    </xdr:to>
    <xdr:pic>
      <xdr:nvPicPr>
        <xdr:cNvPr id="7" name="Picture 1" descr="прыжок_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2450" y="1828800"/>
          <a:ext cx="466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8</xdr:row>
      <xdr:rowOff>57150</xdr:rowOff>
    </xdr:from>
    <xdr:to>
      <xdr:col>11</xdr:col>
      <xdr:colOff>495300</xdr:colOff>
      <xdr:row>10</xdr:row>
      <xdr:rowOff>9525</xdr:rowOff>
    </xdr:to>
    <xdr:pic>
      <xdr:nvPicPr>
        <xdr:cNvPr id="8" name="Picture 6" descr="бревно_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48375" y="1885950"/>
          <a:ext cx="428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228600</xdr:rowOff>
    </xdr:from>
    <xdr:to>
      <xdr:col>2</xdr:col>
      <xdr:colOff>523875</xdr:colOff>
      <xdr:row>26</xdr:row>
      <xdr:rowOff>19050</xdr:rowOff>
    </xdr:to>
    <xdr:pic>
      <xdr:nvPicPr>
        <xdr:cNvPr id="9" name="Picture 5" descr="брусья_ж_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52450" y="55435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447675</xdr:colOff>
      <xdr:row>25</xdr:row>
      <xdr:rowOff>161925</xdr:rowOff>
    </xdr:to>
    <xdr:pic>
      <xdr:nvPicPr>
        <xdr:cNvPr id="10" name="Picture 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5543550"/>
          <a:ext cx="447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4</xdr:row>
      <xdr:rowOff>85725</xdr:rowOff>
    </xdr:from>
    <xdr:to>
      <xdr:col>2</xdr:col>
      <xdr:colOff>247650</xdr:colOff>
      <xdr:row>7</xdr:row>
      <xdr:rowOff>104775</xdr:rowOff>
    </xdr:to>
    <xdr:pic>
      <xdr:nvPicPr>
        <xdr:cNvPr id="1" name="Рисунок 1" descr="fed_gimnast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04925"/>
          <a:ext cx="695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0"/>
  <sheetViews>
    <sheetView tabSelected="1" zoomScale="85" zoomScaleNormal="85" zoomScalePageLayoutView="0" workbookViewId="0" topLeftCell="A1">
      <selection activeCell="F24" sqref="F24"/>
    </sheetView>
  </sheetViews>
  <sheetFormatPr defaultColWidth="9.140625" defaultRowHeight="18" customHeight="1"/>
  <cols>
    <col min="1" max="1" width="3.140625" style="47" bestFit="1" customWidth="1"/>
    <col min="2" max="2" width="5.140625" style="71" bestFit="1" customWidth="1"/>
    <col min="3" max="3" width="25.00390625" style="47" bestFit="1" customWidth="1"/>
    <col min="4" max="4" width="5.28125" style="58" bestFit="1" customWidth="1"/>
    <col min="5" max="5" width="9.140625" style="59" customWidth="1"/>
    <col min="6" max="6" width="8.7109375" style="53" customWidth="1"/>
    <col min="7" max="7" width="4.8515625" style="59" customWidth="1"/>
    <col min="8" max="8" width="8.7109375" style="53" customWidth="1"/>
    <col min="9" max="9" width="11.28125" style="61" customWidth="1"/>
    <col min="10" max="10" width="3.7109375" style="61" customWidth="1"/>
    <col min="11" max="11" width="4.7109375" style="68" bestFit="1" customWidth="1"/>
    <col min="12" max="12" width="22.28125" style="51" customWidth="1"/>
    <col min="13" max="13" width="9.140625" style="58" customWidth="1"/>
    <col min="14" max="14" width="5.57421875" style="59" customWidth="1"/>
    <col min="15" max="15" width="9.140625" style="53" customWidth="1"/>
    <col min="16" max="16" width="9.140625" style="52" customWidth="1"/>
    <col min="17" max="17" width="9.140625" style="53" customWidth="1"/>
    <col min="18" max="18" width="8.7109375" style="54" customWidth="1"/>
    <col min="19" max="16384" width="9.140625" style="47" customWidth="1"/>
  </cols>
  <sheetData>
    <row r="1" spans="1:18" ht="18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43"/>
      <c r="K1" s="73" t="s">
        <v>0</v>
      </c>
      <c r="L1" s="73"/>
      <c r="M1" s="73"/>
      <c r="N1" s="73"/>
      <c r="O1" s="73"/>
      <c r="P1" s="73"/>
      <c r="Q1" s="73"/>
      <c r="R1" s="73"/>
    </row>
    <row r="2" spans="1:18" ht="18" customHeight="1">
      <c r="A2" s="74" t="s">
        <v>23</v>
      </c>
      <c r="B2" s="74"/>
      <c r="C2" s="74"/>
      <c r="D2" s="74"/>
      <c r="E2" s="74"/>
      <c r="F2" s="74"/>
      <c r="G2" s="74"/>
      <c r="H2" s="74"/>
      <c r="I2" s="74"/>
      <c r="J2" s="44"/>
      <c r="K2" s="74" t="s">
        <v>23</v>
      </c>
      <c r="L2" s="74"/>
      <c r="M2" s="74"/>
      <c r="N2" s="74"/>
      <c r="O2" s="74"/>
      <c r="P2" s="74"/>
      <c r="Q2" s="74"/>
      <c r="R2" s="74"/>
    </row>
    <row r="3" spans="1:18" ht="18" customHeight="1">
      <c r="A3" s="75" t="s">
        <v>22</v>
      </c>
      <c r="B3" s="75"/>
      <c r="C3" s="75"/>
      <c r="D3" s="75"/>
      <c r="E3" s="75"/>
      <c r="F3" s="75"/>
      <c r="G3" s="75"/>
      <c r="H3" s="75"/>
      <c r="I3" s="75"/>
      <c r="J3" s="45"/>
      <c r="K3" s="75" t="s">
        <v>22</v>
      </c>
      <c r="L3" s="75"/>
      <c r="M3" s="75"/>
      <c r="N3" s="75"/>
      <c r="O3" s="75"/>
      <c r="P3" s="75"/>
      <c r="Q3" s="75"/>
      <c r="R3" s="75"/>
    </row>
    <row r="4" spans="1:18" ht="18" customHeight="1">
      <c r="A4" s="76"/>
      <c r="B4" s="76"/>
      <c r="C4" s="76"/>
      <c r="D4" s="76"/>
      <c r="E4" s="76"/>
      <c r="F4" s="76"/>
      <c r="G4" s="76"/>
      <c r="H4" s="76"/>
      <c r="I4" s="76"/>
      <c r="K4" s="47"/>
      <c r="L4" s="47"/>
      <c r="M4" s="47"/>
      <c r="N4" s="58"/>
      <c r="O4" s="59"/>
      <c r="P4" s="53"/>
      <c r="R4" s="53"/>
    </row>
    <row r="5" spans="1:18" ht="18" customHeight="1">
      <c r="A5" s="77" t="s">
        <v>79</v>
      </c>
      <c r="B5" s="77"/>
      <c r="C5" s="77"/>
      <c r="D5" s="77"/>
      <c r="E5" s="77"/>
      <c r="F5" s="77"/>
      <c r="G5" s="77"/>
      <c r="H5" s="77"/>
      <c r="I5" s="77"/>
      <c r="J5" s="63"/>
      <c r="K5" s="77" t="s">
        <v>79</v>
      </c>
      <c r="L5" s="77"/>
      <c r="M5" s="77"/>
      <c r="N5" s="77"/>
      <c r="O5" s="77"/>
      <c r="P5" s="77"/>
      <c r="Q5" s="77"/>
      <c r="R5" s="77"/>
    </row>
    <row r="12" spans="2:17" ht="18.75" customHeight="1">
      <c r="B12" s="62">
        <v>1</v>
      </c>
      <c r="C12" s="65" t="s">
        <v>50</v>
      </c>
      <c r="D12" s="58" t="s">
        <v>2</v>
      </c>
      <c r="E12" s="59">
        <v>5.8</v>
      </c>
      <c r="F12" s="53">
        <v>9</v>
      </c>
      <c r="H12" s="57">
        <f aca="true" t="shared" si="0" ref="H12:H17">E12+F12-G12</f>
        <v>14.8</v>
      </c>
      <c r="I12" s="61">
        <f>(H12+H13)/2</f>
        <v>14.4</v>
      </c>
      <c r="K12" s="68">
        <v>1</v>
      </c>
      <c r="L12" s="65" t="s">
        <v>49</v>
      </c>
      <c r="M12" s="58" t="s">
        <v>2</v>
      </c>
      <c r="N12" s="59">
        <v>6.1</v>
      </c>
      <c r="O12" s="53">
        <v>9.034</v>
      </c>
      <c r="Q12" s="53">
        <f aca="true" t="shared" si="1" ref="Q12:Q21">N12+O12-P12</f>
        <v>15.134</v>
      </c>
    </row>
    <row r="13" spans="2:17" ht="18.75" customHeight="1">
      <c r="B13" s="62"/>
      <c r="C13" s="65"/>
      <c r="E13" s="59">
        <v>5.2</v>
      </c>
      <c r="F13" s="53">
        <v>8.8</v>
      </c>
      <c r="H13" s="57">
        <f t="shared" si="0"/>
        <v>14</v>
      </c>
      <c r="K13" s="68">
        <v>2</v>
      </c>
      <c r="L13" s="65" t="s">
        <v>54</v>
      </c>
      <c r="M13" s="58" t="s">
        <v>2</v>
      </c>
      <c r="N13" s="59">
        <v>6.1</v>
      </c>
      <c r="O13" s="53">
        <v>8.467</v>
      </c>
      <c r="Q13" s="53">
        <f t="shared" si="1"/>
        <v>14.567</v>
      </c>
    </row>
    <row r="14" spans="2:17" ht="18.75" customHeight="1">
      <c r="B14" s="62">
        <v>2</v>
      </c>
      <c r="C14" s="65" t="s">
        <v>52</v>
      </c>
      <c r="D14" s="58" t="s">
        <v>2</v>
      </c>
      <c r="E14" s="59">
        <v>6.5</v>
      </c>
      <c r="F14" s="53">
        <v>7.67</v>
      </c>
      <c r="H14" s="57">
        <f t="shared" si="0"/>
        <v>14.17</v>
      </c>
      <c r="I14" s="61">
        <f>(H14+H15)/2</f>
        <v>13.934999999999999</v>
      </c>
      <c r="K14" s="68">
        <v>3</v>
      </c>
      <c r="L14" s="65" t="s">
        <v>58</v>
      </c>
      <c r="M14" s="69" t="s">
        <v>10</v>
      </c>
      <c r="N14" s="59">
        <v>5.7</v>
      </c>
      <c r="O14" s="53">
        <v>8.337</v>
      </c>
      <c r="Q14" s="53">
        <f t="shared" si="1"/>
        <v>14.036999999999999</v>
      </c>
    </row>
    <row r="15" spans="2:17" ht="18.75" customHeight="1">
      <c r="B15" s="62"/>
      <c r="C15" s="65"/>
      <c r="E15" s="59">
        <v>5.2</v>
      </c>
      <c r="F15" s="53">
        <v>8.8</v>
      </c>
      <c r="G15" s="59">
        <v>0.3</v>
      </c>
      <c r="H15" s="57">
        <f t="shared" si="0"/>
        <v>13.7</v>
      </c>
      <c r="K15" s="68">
        <v>4</v>
      </c>
      <c r="L15" s="65" t="s">
        <v>60</v>
      </c>
      <c r="M15" s="69" t="s">
        <v>10</v>
      </c>
      <c r="N15" s="59">
        <v>5.2</v>
      </c>
      <c r="O15" s="53">
        <v>7.467</v>
      </c>
      <c r="Q15" s="53">
        <f t="shared" si="1"/>
        <v>12.667</v>
      </c>
    </row>
    <row r="16" spans="2:17" ht="18.75" customHeight="1">
      <c r="B16" s="62">
        <v>3</v>
      </c>
      <c r="C16" s="52" t="s">
        <v>48</v>
      </c>
      <c r="D16" s="58" t="s">
        <v>10</v>
      </c>
      <c r="E16" s="59">
        <v>5</v>
      </c>
      <c r="F16" s="53">
        <v>9</v>
      </c>
      <c r="H16" s="57">
        <f t="shared" si="0"/>
        <v>14</v>
      </c>
      <c r="I16" s="61">
        <f>(H16+H17)/2</f>
        <v>13.7</v>
      </c>
      <c r="K16" s="68">
        <v>5</v>
      </c>
      <c r="L16" s="65" t="s">
        <v>57</v>
      </c>
      <c r="M16" s="69" t="s">
        <v>1</v>
      </c>
      <c r="N16" s="59">
        <v>4.3</v>
      </c>
      <c r="O16" s="53">
        <v>6.667</v>
      </c>
      <c r="Q16" s="53">
        <f t="shared" si="1"/>
        <v>10.966999999999999</v>
      </c>
    </row>
    <row r="17" spans="2:17" ht="18.75" customHeight="1">
      <c r="B17" s="62"/>
      <c r="C17" s="52"/>
      <c r="E17" s="59">
        <v>4.6</v>
      </c>
      <c r="F17" s="53">
        <v>8.8</v>
      </c>
      <c r="H17" s="57">
        <f t="shared" si="0"/>
        <v>13.4</v>
      </c>
      <c r="K17" s="68">
        <v>6</v>
      </c>
      <c r="L17" s="65" t="s">
        <v>55</v>
      </c>
      <c r="M17" s="69" t="s">
        <v>2</v>
      </c>
      <c r="N17" s="59">
        <v>5.9</v>
      </c>
      <c r="O17" s="53">
        <v>8.667</v>
      </c>
      <c r="Q17" s="53">
        <f t="shared" si="1"/>
        <v>14.567</v>
      </c>
    </row>
    <row r="18" spans="11:17" ht="18" customHeight="1">
      <c r="K18" s="68">
        <v>7</v>
      </c>
      <c r="L18" s="65" t="s">
        <v>53</v>
      </c>
      <c r="M18" s="58" t="s">
        <v>2</v>
      </c>
      <c r="N18" s="59">
        <v>6</v>
      </c>
      <c r="O18" s="53">
        <v>8.5</v>
      </c>
      <c r="Q18" s="53">
        <f t="shared" si="1"/>
        <v>14.5</v>
      </c>
    </row>
    <row r="19" spans="6:17" ht="18" customHeight="1">
      <c r="F19" s="54"/>
      <c r="K19" s="68">
        <v>8</v>
      </c>
      <c r="L19" s="65" t="s">
        <v>59</v>
      </c>
      <c r="M19" s="58" t="s">
        <v>2</v>
      </c>
      <c r="N19" s="59">
        <v>5.7</v>
      </c>
      <c r="O19" s="53">
        <v>8.4</v>
      </c>
      <c r="Q19" s="53">
        <f t="shared" si="1"/>
        <v>14.100000000000001</v>
      </c>
    </row>
    <row r="20" spans="11:17" ht="18" customHeight="1">
      <c r="K20" s="68">
        <v>9</v>
      </c>
      <c r="L20" s="65" t="s">
        <v>51</v>
      </c>
      <c r="M20" s="58" t="s">
        <v>2</v>
      </c>
      <c r="N20" s="59">
        <v>6.6</v>
      </c>
      <c r="O20" s="53">
        <v>7.167</v>
      </c>
      <c r="P20" s="52">
        <v>0</v>
      </c>
      <c r="Q20" s="53">
        <f t="shared" si="1"/>
        <v>13.767</v>
      </c>
    </row>
    <row r="21" spans="11:17" ht="18" customHeight="1">
      <c r="K21" s="68">
        <v>10</v>
      </c>
      <c r="L21" s="65" t="s">
        <v>56</v>
      </c>
      <c r="M21" s="69" t="s">
        <v>2</v>
      </c>
      <c r="N21" s="59">
        <v>5.3</v>
      </c>
      <c r="O21" s="53">
        <v>7.967</v>
      </c>
      <c r="Q21" s="53">
        <f t="shared" si="1"/>
        <v>13.267</v>
      </c>
    </row>
    <row r="22" spans="12:13" ht="18" customHeight="1">
      <c r="L22" s="65"/>
      <c r="M22" s="69"/>
    </row>
    <row r="28" spans="2:17" ht="18" customHeight="1">
      <c r="B28" s="71">
        <v>1</v>
      </c>
      <c r="C28" s="48" t="s">
        <v>49</v>
      </c>
      <c r="D28" s="58" t="s">
        <v>2</v>
      </c>
      <c r="E28" s="59">
        <v>6.7</v>
      </c>
      <c r="F28" s="53">
        <v>8.967</v>
      </c>
      <c r="G28" s="59">
        <v>0</v>
      </c>
      <c r="H28" s="53">
        <f aca="true" t="shared" si="2" ref="H28:H35">E28+F28-G28</f>
        <v>15.667000000000002</v>
      </c>
      <c r="K28" s="68">
        <v>1</v>
      </c>
      <c r="L28" s="65" t="s">
        <v>55</v>
      </c>
      <c r="M28" s="58" t="s">
        <v>2</v>
      </c>
      <c r="N28" s="59">
        <v>6.1</v>
      </c>
      <c r="O28" s="53">
        <v>8.6</v>
      </c>
      <c r="Q28" s="53">
        <f aca="true" t="shared" si="3" ref="Q28:Q36">N28+O28-P28</f>
        <v>14.7</v>
      </c>
    </row>
    <row r="29" spans="2:17" ht="18" customHeight="1">
      <c r="B29" s="71">
        <v>2</v>
      </c>
      <c r="C29" s="47" t="s">
        <v>61</v>
      </c>
      <c r="D29" s="58" t="s">
        <v>10</v>
      </c>
      <c r="E29" s="59">
        <v>6.4</v>
      </c>
      <c r="F29" s="53">
        <v>8.234</v>
      </c>
      <c r="H29" s="53">
        <f t="shared" si="2"/>
        <v>14.634</v>
      </c>
      <c r="K29" s="68">
        <v>2</v>
      </c>
      <c r="L29" s="65" t="s">
        <v>53</v>
      </c>
      <c r="M29" s="58" t="s">
        <v>2</v>
      </c>
      <c r="N29" s="59">
        <v>5.8</v>
      </c>
      <c r="O29" s="53">
        <v>8.334</v>
      </c>
      <c r="Q29" s="53">
        <f t="shared" si="3"/>
        <v>14.134</v>
      </c>
    </row>
    <row r="30" spans="2:17" ht="18" customHeight="1">
      <c r="B30" s="71">
        <v>3</v>
      </c>
      <c r="C30" s="48" t="s">
        <v>50</v>
      </c>
      <c r="D30" s="58" t="s">
        <v>2</v>
      </c>
      <c r="E30" s="59">
        <v>6.3</v>
      </c>
      <c r="F30" s="53">
        <v>8.167</v>
      </c>
      <c r="H30" s="53">
        <f t="shared" si="2"/>
        <v>14.466999999999999</v>
      </c>
      <c r="K30" s="68">
        <v>3</v>
      </c>
      <c r="L30" s="65" t="s">
        <v>60</v>
      </c>
      <c r="M30" s="58" t="s">
        <v>10</v>
      </c>
      <c r="N30" s="59">
        <v>5</v>
      </c>
      <c r="O30" s="53">
        <v>7.967</v>
      </c>
      <c r="Q30" s="53">
        <f t="shared" si="3"/>
        <v>12.966999999999999</v>
      </c>
    </row>
    <row r="31" spans="2:17" ht="18" customHeight="1">
      <c r="B31" s="71">
        <v>4</v>
      </c>
      <c r="C31" s="48" t="s">
        <v>57</v>
      </c>
      <c r="D31" s="58" t="s">
        <v>1</v>
      </c>
      <c r="E31" s="59">
        <v>5.6</v>
      </c>
      <c r="F31" s="53">
        <v>6.867</v>
      </c>
      <c r="H31" s="53">
        <f t="shared" si="2"/>
        <v>12.466999999999999</v>
      </c>
      <c r="K31" s="68">
        <v>4</v>
      </c>
      <c r="L31" s="65" t="s">
        <v>48</v>
      </c>
      <c r="M31" s="58" t="s">
        <v>10</v>
      </c>
      <c r="N31" s="59">
        <v>5.5</v>
      </c>
      <c r="O31" s="53">
        <v>7.167</v>
      </c>
      <c r="Q31" s="53">
        <f t="shared" si="3"/>
        <v>12.667</v>
      </c>
    </row>
    <row r="32" spans="2:17" ht="18" customHeight="1">
      <c r="B32" s="71">
        <v>5</v>
      </c>
      <c r="C32" s="47" t="s">
        <v>48</v>
      </c>
      <c r="D32" s="58" t="s">
        <v>10</v>
      </c>
      <c r="E32" s="59">
        <v>5.4</v>
      </c>
      <c r="F32" s="53">
        <v>6.5</v>
      </c>
      <c r="H32" s="53">
        <f t="shared" si="2"/>
        <v>11.9</v>
      </c>
      <c r="K32" s="68">
        <v>5</v>
      </c>
      <c r="L32" s="65" t="s">
        <v>52</v>
      </c>
      <c r="M32" s="58" t="s">
        <v>2</v>
      </c>
      <c r="N32" s="59">
        <v>5.6</v>
      </c>
      <c r="O32" s="53">
        <v>8.434</v>
      </c>
      <c r="Q32" s="53">
        <f t="shared" si="3"/>
        <v>14.033999999999999</v>
      </c>
    </row>
    <row r="33" spans="2:17" ht="18" customHeight="1">
      <c r="B33" s="71">
        <v>6</v>
      </c>
      <c r="C33" s="48" t="s">
        <v>55</v>
      </c>
      <c r="D33" s="58" t="s">
        <v>2</v>
      </c>
      <c r="E33" s="59">
        <v>5.9</v>
      </c>
      <c r="F33" s="53">
        <v>8.034</v>
      </c>
      <c r="H33" s="53">
        <f t="shared" si="2"/>
        <v>13.934000000000001</v>
      </c>
      <c r="K33" s="68">
        <v>6</v>
      </c>
      <c r="L33" s="65" t="s">
        <v>51</v>
      </c>
      <c r="M33" s="58" t="s">
        <v>2</v>
      </c>
      <c r="N33" s="59">
        <v>5.9</v>
      </c>
      <c r="O33" s="53">
        <v>7.934</v>
      </c>
      <c r="P33" s="52">
        <v>0.1</v>
      </c>
      <c r="Q33" s="53">
        <f t="shared" si="3"/>
        <v>13.734</v>
      </c>
    </row>
    <row r="34" spans="2:17" ht="18" customHeight="1">
      <c r="B34" s="71">
        <v>7</v>
      </c>
      <c r="C34" s="48" t="s">
        <v>53</v>
      </c>
      <c r="D34" s="58" t="s">
        <v>2</v>
      </c>
      <c r="E34" s="59">
        <v>5.7</v>
      </c>
      <c r="F34" s="53">
        <v>7.767</v>
      </c>
      <c r="H34" s="53">
        <f t="shared" si="2"/>
        <v>13.467</v>
      </c>
      <c r="K34" s="68">
        <v>7</v>
      </c>
      <c r="L34" s="65" t="s">
        <v>49</v>
      </c>
      <c r="M34" s="58" t="s">
        <v>2</v>
      </c>
      <c r="N34" s="59">
        <v>5.4</v>
      </c>
      <c r="O34" s="53">
        <v>8.267</v>
      </c>
      <c r="P34" s="52">
        <v>0.1</v>
      </c>
      <c r="Q34" s="53">
        <f t="shared" si="3"/>
        <v>13.567</v>
      </c>
    </row>
    <row r="35" spans="2:17" ht="18" customHeight="1">
      <c r="B35" s="71">
        <v>8</v>
      </c>
      <c r="C35" s="48" t="s">
        <v>54</v>
      </c>
      <c r="D35" s="58" t="s">
        <v>2</v>
      </c>
      <c r="E35" s="59">
        <v>6.3</v>
      </c>
      <c r="F35" s="53">
        <v>7.1</v>
      </c>
      <c r="H35" s="53">
        <f t="shared" si="2"/>
        <v>13.399999999999999</v>
      </c>
      <c r="K35" s="68">
        <v>8</v>
      </c>
      <c r="L35" s="65" t="s">
        <v>56</v>
      </c>
      <c r="M35" s="58" t="s">
        <v>2</v>
      </c>
      <c r="N35" s="59">
        <v>5.4</v>
      </c>
      <c r="O35" s="53">
        <v>8.134</v>
      </c>
      <c r="Q35" s="53">
        <f t="shared" si="3"/>
        <v>13.534</v>
      </c>
    </row>
    <row r="36" spans="11:17" ht="18" customHeight="1">
      <c r="K36" s="68">
        <v>9</v>
      </c>
      <c r="L36" s="65" t="s">
        <v>54</v>
      </c>
      <c r="M36" s="58" t="s">
        <v>2</v>
      </c>
      <c r="N36" s="59">
        <v>5.5</v>
      </c>
      <c r="O36" s="53">
        <v>7.734</v>
      </c>
      <c r="Q36" s="53">
        <f t="shared" si="3"/>
        <v>13.234</v>
      </c>
    </row>
    <row r="37" ht="18" customHeight="1">
      <c r="L37" s="65"/>
    </row>
    <row r="38" ht="18" customHeight="1">
      <c r="L38" s="65"/>
    </row>
    <row r="39" ht="18" customHeight="1">
      <c r="L39" s="65"/>
    </row>
    <row r="40" ht="18" customHeight="1">
      <c r="L40" s="65"/>
    </row>
    <row r="41" ht="18" customHeight="1">
      <c r="L41" s="65"/>
    </row>
    <row r="42" ht="18" customHeight="1">
      <c r="L42" s="65"/>
    </row>
    <row r="43" ht="18" customHeight="1">
      <c r="L43" s="65"/>
    </row>
    <row r="44" ht="18" customHeight="1">
      <c r="L44" s="65"/>
    </row>
    <row r="45" ht="18" customHeight="1">
      <c r="L45" s="65"/>
    </row>
    <row r="46" ht="18" customHeight="1">
      <c r="L46" s="65"/>
    </row>
    <row r="47" spans="1:19" ht="21.75" customHeight="1">
      <c r="A47" s="73" t="s">
        <v>0</v>
      </c>
      <c r="B47" s="73"/>
      <c r="C47" s="73"/>
      <c r="D47" s="73"/>
      <c r="E47" s="73"/>
      <c r="F47" s="73"/>
      <c r="G47" s="73"/>
      <c r="H47" s="73"/>
      <c r="I47" s="73"/>
      <c r="J47" s="43"/>
      <c r="K47" s="73" t="s">
        <v>0</v>
      </c>
      <c r="L47" s="73"/>
      <c r="M47" s="73"/>
      <c r="N47" s="73"/>
      <c r="O47" s="73"/>
      <c r="P47" s="73"/>
      <c r="Q47" s="73"/>
      <c r="R47" s="73"/>
      <c r="S47" s="28"/>
    </row>
    <row r="48" spans="1:19" ht="36" customHeight="1">
      <c r="A48" s="74" t="s">
        <v>23</v>
      </c>
      <c r="B48" s="74"/>
      <c r="C48" s="74"/>
      <c r="D48" s="74"/>
      <c r="E48" s="74"/>
      <c r="F48" s="74"/>
      <c r="G48" s="74"/>
      <c r="H48" s="74"/>
      <c r="I48" s="74"/>
      <c r="J48" s="44"/>
      <c r="K48" s="74" t="s">
        <v>23</v>
      </c>
      <c r="L48" s="74"/>
      <c r="M48" s="74"/>
      <c r="N48" s="74"/>
      <c r="O48" s="74"/>
      <c r="P48" s="74"/>
      <c r="Q48" s="74"/>
      <c r="R48" s="74"/>
      <c r="S48" s="23"/>
    </row>
    <row r="49" spans="1:19" ht="18" customHeight="1">
      <c r="A49" s="75" t="s">
        <v>22</v>
      </c>
      <c r="B49" s="75"/>
      <c r="C49" s="75"/>
      <c r="D49" s="75"/>
      <c r="E49" s="75"/>
      <c r="F49" s="75"/>
      <c r="G49" s="75"/>
      <c r="H49" s="75"/>
      <c r="I49" s="75"/>
      <c r="J49" s="45"/>
      <c r="K49" s="75" t="s">
        <v>22</v>
      </c>
      <c r="L49" s="75"/>
      <c r="M49" s="75"/>
      <c r="N49" s="75"/>
      <c r="O49" s="75"/>
      <c r="P49" s="75"/>
      <c r="Q49" s="75"/>
      <c r="R49" s="75"/>
      <c r="S49" s="29"/>
    </row>
    <row r="50" spans="1:19" ht="4.5" customHeight="1">
      <c r="A50" s="76"/>
      <c r="B50" s="76"/>
      <c r="C50" s="76"/>
      <c r="D50" s="76"/>
      <c r="E50" s="76"/>
      <c r="F50" s="76"/>
      <c r="G50" s="76"/>
      <c r="H50" s="76"/>
      <c r="I50" s="76"/>
      <c r="K50" s="47"/>
      <c r="L50" s="47"/>
      <c r="M50" s="47"/>
      <c r="N50" s="58"/>
      <c r="O50" s="59"/>
      <c r="P50" s="53"/>
      <c r="R50" s="53"/>
      <c r="S50" s="61"/>
    </row>
    <row r="51" spans="1:19" ht="18" customHeight="1">
      <c r="A51" s="77" t="s">
        <v>79</v>
      </c>
      <c r="B51" s="77"/>
      <c r="C51" s="77"/>
      <c r="D51" s="77"/>
      <c r="E51" s="77"/>
      <c r="F51" s="77"/>
      <c r="G51" s="77"/>
      <c r="H51" s="77"/>
      <c r="I51" s="77"/>
      <c r="J51" s="63"/>
      <c r="K51" s="77" t="s">
        <v>79</v>
      </c>
      <c r="L51" s="77"/>
      <c r="M51" s="77"/>
      <c r="N51" s="77"/>
      <c r="O51" s="77"/>
      <c r="P51" s="77"/>
      <c r="Q51" s="77"/>
      <c r="R51" s="77"/>
      <c r="S51" s="70"/>
    </row>
    <row r="53" spans="2:18" ht="18" customHeight="1">
      <c r="B53" s="71">
        <v>1</v>
      </c>
      <c r="C53" s="48" t="s">
        <v>65</v>
      </c>
      <c r="D53" s="58" t="s">
        <v>2</v>
      </c>
      <c r="E53" s="59">
        <v>6.9</v>
      </c>
      <c r="F53" s="53">
        <v>8.6</v>
      </c>
      <c r="H53" s="53">
        <f aca="true" t="shared" si="4" ref="H53:H63">F53+E53-G53</f>
        <v>15.5</v>
      </c>
      <c r="K53" s="78">
        <v>1</v>
      </c>
      <c r="L53" s="79" t="s">
        <v>65</v>
      </c>
      <c r="M53" s="80" t="s">
        <v>2</v>
      </c>
      <c r="N53" s="59">
        <v>7</v>
      </c>
      <c r="O53" s="53">
        <v>9.2</v>
      </c>
      <c r="Q53" s="53">
        <f aca="true" t="shared" si="5" ref="Q53:Q69">N53+O53-P53</f>
        <v>16.2</v>
      </c>
      <c r="R53" s="81">
        <f>(Q53+Q54)/2</f>
        <v>15.75</v>
      </c>
    </row>
    <row r="54" spans="2:18" s="46" customFormat="1" ht="18" customHeight="1">
      <c r="B54" s="71">
        <v>2</v>
      </c>
      <c r="C54" s="48" t="s">
        <v>62</v>
      </c>
      <c r="D54" s="58" t="s">
        <v>2</v>
      </c>
      <c r="E54" s="59">
        <v>5.9</v>
      </c>
      <c r="F54" s="53">
        <v>9.3</v>
      </c>
      <c r="G54" s="59"/>
      <c r="H54" s="53">
        <f t="shared" si="4"/>
        <v>15.200000000000001</v>
      </c>
      <c r="I54" s="56"/>
      <c r="J54" s="56"/>
      <c r="K54" s="78"/>
      <c r="L54" s="79"/>
      <c r="M54" s="80"/>
      <c r="N54" s="59">
        <v>7.2</v>
      </c>
      <c r="O54" s="53">
        <v>8.1</v>
      </c>
      <c r="P54" s="52"/>
      <c r="Q54" s="53">
        <f t="shared" si="5"/>
        <v>15.3</v>
      </c>
      <c r="R54" s="81"/>
    </row>
    <row r="55" spans="2:18" ht="18" customHeight="1">
      <c r="B55" s="72">
        <v>3</v>
      </c>
      <c r="C55" s="48" t="s">
        <v>68</v>
      </c>
      <c r="D55" s="58" t="s">
        <v>11</v>
      </c>
      <c r="E55" s="59">
        <v>5.5</v>
      </c>
      <c r="F55" s="53">
        <v>7.7</v>
      </c>
      <c r="H55" s="53">
        <f t="shared" si="4"/>
        <v>13.2</v>
      </c>
      <c r="K55" s="78">
        <v>2</v>
      </c>
      <c r="L55" s="79" t="s">
        <v>76</v>
      </c>
      <c r="M55" s="80" t="s">
        <v>2</v>
      </c>
      <c r="N55" s="59">
        <v>6.6</v>
      </c>
      <c r="O55" s="53">
        <v>9.1</v>
      </c>
      <c r="Q55" s="53">
        <f t="shared" si="5"/>
        <v>15.7</v>
      </c>
      <c r="R55" s="81">
        <v>15</v>
      </c>
    </row>
    <row r="56" spans="2:18" ht="18" customHeight="1">
      <c r="B56" s="72">
        <v>4</v>
      </c>
      <c r="C56" s="48" t="s">
        <v>69</v>
      </c>
      <c r="D56" s="58" t="s">
        <v>11</v>
      </c>
      <c r="E56" s="59">
        <v>5.1</v>
      </c>
      <c r="F56" s="53">
        <v>7.3</v>
      </c>
      <c r="H56" s="53">
        <f t="shared" si="4"/>
        <v>12.399999999999999</v>
      </c>
      <c r="K56" s="78"/>
      <c r="L56" s="79"/>
      <c r="M56" s="80"/>
      <c r="N56" s="59">
        <v>5.4</v>
      </c>
      <c r="O56" s="53">
        <v>8.9</v>
      </c>
      <c r="Q56" s="53">
        <f t="shared" si="5"/>
        <v>14.3</v>
      </c>
      <c r="R56" s="81"/>
    </row>
    <row r="57" spans="2:18" ht="18" customHeight="1">
      <c r="B57" s="71">
        <v>5</v>
      </c>
      <c r="C57" s="48" t="s">
        <v>64</v>
      </c>
      <c r="D57" s="58" t="s">
        <v>2</v>
      </c>
      <c r="E57" s="59">
        <v>6.2</v>
      </c>
      <c r="F57" s="53">
        <v>9</v>
      </c>
      <c r="H57" s="53">
        <f t="shared" si="4"/>
        <v>15.2</v>
      </c>
      <c r="K57" s="78">
        <v>3</v>
      </c>
      <c r="L57" s="79" t="s">
        <v>68</v>
      </c>
      <c r="M57" s="80" t="s">
        <v>11</v>
      </c>
      <c r="N57" s="59">
        <v>7</v>
      </c>
      <c r="O57" s="53">
        <v>7.9</v>
      </c>
      <c r="P57" s="52">
        <v>0.1</v>
      </c>
      <c r="Q57" s="53">
        <f t="shared" si="5"/>
        <v>14.8</v>
      </c>
      <c r="R57" s="81">
        <v>14.55</v>
      </c>
    </row>
    <row r="58" spans="2:18" ht="18" customHeight="1">
      <c r="B58" s="71">
        <v>6</v>
      </c>
      <c r="C58" s="48" t="s">
        <v>66</v>
      </c>
      <c r="D58" s="58" t="s">
        <v>2</v>
      </c>
      <c r="E58" s="59">
        <v>6.2</v>
      </c>
      <c r="F58" s="53">
        <v>8.4</v>
      </c>
      <c r="H58" s="53">
        <f t="shared" si="4"/>
        <v>14.600000000000001</v>
      </c>
      <c r="K58" s="78"/>
      <c r="L58" s="79"/>
      <c r="M58" s="80"/>
      <c r="N58" s="59">
        <v>6.6</v>
      </c>
      <c r="O58" s="53">
        <v>7.7</v>
      </c>
      <c r="Q58" s="53">
        <f t="shared" si="5"/>
        <v>14.3</v>
      </c>
      <c r="R58" s="81"/>
    </row>
    <row r="59" spans="2:18" ht="18" customHeight="1">
      <c r="B59" s="71">
        <v>7</v>
      </c>
      <c r="C59" s="48" t="s">
        <v>72</v>
      </c>
      <c r="D59" s="58" t="s">
        <v>2</v>
      </c>
      <c r="E59" s="59">
        <v>6.4</v>
      </c>
      <c r="F59" s="53">
        <v>8.5</v>
      </c>
      <c r="G59" s="59">
        <v>0.3</v>
      </c>
      <c r="H59" s="53">
        <f t="shared" si="4"/>
        <v>14.6</v>
      </c>
      <c r="K59" s="78">
        <v>4</v>
      </c>
      <c r="L59" s="79" t="s">
        <v>77</v>
      </c>
      <c r="M59" s="80" t="s">
        <v>2</v>
      </c>
      <c r="N59" s="59">
        <v>5.4</v>
      </c>
      <c r="O59" s="53">
        <v>8.5</v>
      </c>
      <c r="Q59" s="53">
        <f t="shared" si="5"/>
        <v>13.9</v>
      </c>
      <c r="R59" s="81">
        <v>13.35</v>
      </c>
    </row>
    <row r="60" spans="2:18" ht="18" customHeight="1">
      <c r="B60" s="71">
        <v>8</v>
      </c>
      <c r="C60" s="48" t="s">
        <v>71</v>
      </c>
      <c r="D60" s="58" t="s">
        <v>2</v>
      </c>
      <c r="E60" s="59">
        <v>6.1</v>
      </c>
      <c r="F60" s="53">
        <v>8.8</v>
      </c>
      <c r="G60" s="59">
        <v>0.3</v>
      </c>
      <c r="H60" s="53">
        <f t="shared" si="4"/>
        <v>14.6</v>
      </c>
      <c r="K60" s="78"/>
      <c r="L60" s="79"/>
      <c r="M60" s="80"/>
      <c r="N60" s="59">
        <v>4.2</v>
      </c>
      <c r="O60" s="53">
        <v>8.6</v>
      </c>
      <c r="Q60" s="53">
        <f t="shared" si="5"/>
        <v>12.8</v>
      </c>
      <c r="R60" s="81"/>
    </row>
    <row r="61" spans="2:17" ht="18" customHeight="1">
      <c r="B61" s="71">
        <v>9</v>
      </c>
      <c r="C61" s="48" t="s">
        <v>67</v>
      </c>
      <c r="D61" s="58" t="s">
        <v>2</v>
      </c>
      <c r="E61" s="59">
        <v>5.4</v>
      </c>
      <c r="F61" s="53">
        <v>8.7</v>
      </c>
      <c r="H61" s="53">
        <f t="shared" si="4"/>
        <v>14.1</v>
      </c>
      <c r="L61" s="65" t="s">
        <v>66</v>
      </c>
      <c r="M61" s="58" t="s">
        <v>2</v>
      </c>
      <c r="N61" s="59">
        <v>6.6</v>
      </c>
      <c r="O61" s="53">
        <v>9.2</v>
      </c>
      <c r="P61" s="52">
        <v>0.1</v>
      </c>
      <c r="Q61" s="53">
        <f t="shared" si="5"/>
        <v>15.7</v>
      </c>
    </row>
    <row r="62" spans="2:17" ht="18" customHeight="1">
      <c r="B62" s="71">
        <v>10</v>
      </c>
      <c r="C62" s="48" t="s">
        <v>63</v>
      </c>
      <c r="D62" s="58" t="s">
        <v>2</v>
      </c>
      <c r="E62" s="59">
        <v>5.7</v>
      </c>
      <c r="F62" s="53">
        <v>8.1</v>
      </c>
      <c r="G62" s="59">
        <v>0.1</v>
      </c>
      <c r="H62" s="53">
        <f t="shared" si="4"/>
        <v>13.700000000000001</v>
      </c>
      <c r="L62" s="65" t="s">
        <v>62</v>
      </c>
      <c r="M62" s="58" t="s">
        <v>2</v>
      </c>
      <c r="N62" s="59">
        <v>6.2</v>
      </c>
      <c r="O62" s="53">
        <v>9.3</v>
      </c>
      <c r="Q62" s="53">
        <f t="shared" si="5"/>
        <v>15.5</v>
      </c>
    </row>
    <row r="63" spans="2:17" ht="18" customHeight="1">
      <c r="B63" s="71">
        <v>11</v>
      </c>
      <c r="C63" s="48" t="s">
        <v>70</v>
      </c>
      <c r="D63" s="58" t="s">
        <v>2</v>
      </c>
      <c r="E63" s="59">
        <v>6</v>
      </c>
      <c r="F63" s="53">
        <v>7.6</v>
      </c>
      <c r="H63" s="53">
        <f t="shared" si="4"/>
        <v>13.6</v>
      </c>
      <c r="L63" s="48" t="s">
        <v>72</v>
      </c>
      <c r="M63" s="58" t="s">
        <v>2</v>
      </c>
      <c r="N63" s="59">
        <v>6.6</v>
      </c>
      <c r="O63" s="53">
        <v>8.833</v>
      </c>
      <c r="Q63" s="53">
        <f t="shared" si="5"/>
        <v>15.433</v>
      </c>
    </row>
    <row r="64" spans="4:17" ht="18" customHeight="1">
      <c r="D64" s="47"/>
      <c r="E64" s="47"/>
      <c r="F64" s="47"/>
      <c r="G64" s="64"/>
      <c r="H64" s="47"/>
      <c r="L64" s="65" t="s">
        <v>71</v>
      </c>
      <c r="M64" s="58" t="s">
        <v>2</v>
      </c>
      <c r="N64" s="59">
        <v>6.6</v>
      </c>
      <c r="O64" s="53">
        <v>8.6</v>
      </c>
      <c r="Q64" s="53">
        <f t="shared" si="5"/>
        <v>15.2</v>
      </c>
    </row>
    <row r="65" spans="2:18" ht="18" customHeight="1">
      <c r="B65" s="71">
        <v>1</v>
      </c>
      <c r="C65" s="48" t="s">
        <v>64</v>
      </c>
      <c r="D65" s="58" t="s">
        <v>2</v>
      </c>
      <c r="E65" s="59">
        <v>6</v>
      </c>
      <c r="F65" s="53">
        <v>8.9</v>
      </c>
      <c r="H65" s="53">
        <f aca="true" t="shared" si="6" ref="H65:H76">F65+E65-G65</f>
        <v>14.9</v>
      </c>
      <c r="L65" s="65" t="s">
        <v>63</v>
      </c>
      <c r="M65" s="58" t="s">
        <v>2</v>
      </c>
      <c r="N65" s="59">
        <v>6.2</v>
      </c>
      <c r="O65" s="53">
        <v>8.833</v>
      </c>
      <c r="P65" s="52">
        <v>0.1</v>
      </c>
      <c r="Q65" s="53">
        <f t="shared" si="5"/>
        <v>14.933000000000002</v>
      </c>
      <c r="R65" s="47"/>
    </row>
    <row r="66" spans="2:18" ht="18" customHeight="1">
      <c r="B66" s="71">
        <v>2</v>
      </c>
      <c r="C66" s="48" t="s">
        <v>62</v>
      </c>
      <c r="D66" s="58" t="s">
        <v>2</v>
      </c>
      <c r="E66" s="52">
        <v>5.8</v>
      </c>
      <c r="F66" s="53">
        <v>8.4</v>
      </c>
      <c r="G66" s="59">
        <v>0</v>
      </c>
      <c r="H66" s="53">
        <f t="shared" si="6"/>
        <v>14.2</v>
      </c>
      <c r="L66" s="48" t="s">
        <v>64</v>
      </c>
      <c r="M66" s="58" t="s">
        <v>2</v>
      </c>
      <c r="N66" s="59">
        <v>7</v>
      </c>
      <c r="O66" s="53">
        <v>7.866</v>
      </c>
      <c r="P66" s="52">
        <v>0.1</v>
      </c>
      <c r="Q66" s="53">
        <f t="shared" si="5"/>
        <v>14.766</v>
      </c>
      <c r="R66" s="47"/>
    </row>
    <row r="67" spans="2:17" ht="18" customHeight="1">
      <c r="B67" s="71">
        <v>3</v>
      </c>
      <c r="C67" s="48" t="s">
        <v>73</v>
      </c>
      <c r="D67" s="58" t="s">
        <v>11</v>
      </c>
      <c r="E67" s="59">
        <v>5.2</v>
      </c>
      <c r="F67" s="53">
        <v>7.6</v>
      </c>
      <c r="H67" s="53">
        <f t="shared" si="6"/>
        <v>12.8</v>
      </c>
      <c r="L67" s="66" t="s">
        <v>75</v>
      </c>
      <c r="M67" s="58" t="s">
        <v>11</v>
      </c>
      <c r="N67" s="59">
        <v>6.6</v>
      </c>
      <c r="O67" s="53">
        <v>7.8</v>
      </c>
      <c r="Q67" s="53">
        <f t="shared" si="5"/>
        <v>14.399999999999999</v>
      </c>
    </row>
    <row r="68" spans="2:17" ht="18" customHeight="1">
      <c r="B68" s="71">
        <v>4</v>
      </c>
      <c r="C68" s="50" t="s">
        <v>75</v>
      </c>
      <c r="D68" s="58" t="s">
        <v>11</v>
      </c>
      <c r="E68" s="59">
        <v>5.1</v>
      </c>
      <c r="F68" s="53">
        <v>6.566</v>
      </c>
      <c r="H68" s="53">
        <f t="shared" si="6"/>
        <v>11.666</v>
      </c>
      <c r="L68" s="65" t="s">
        <v>69</v>
      </c>
      <c r="N68" s="59">
        <v>6.6</v>
      </c>
      <c r="O68" s="53">
        <v>7.7</v>
      </c>
      <c r="P68" s="52">
        <v>0.1</v>
      </c>
      <c r="Q68" s="53">
        <f t="shared" si="5"/>
        <v>14.200000000000001</v>
      </c>
    </row>
    <row r="69" spans="2:18" ht="18" customHeight="1">
      <c r="B69" s="71">
        <v>5</v>
      </c>
      <c r="C69" s="48" t="s">
        <v>65</v>
      </c>
      <c r="D69" s="58" t="s">
        <v>2</v>
      </c>
      <c r="E69" s="59">
        <v>4.6</v>
      </c>
      <c r="F69" s="53">
        <v>8.6</v>
      </c>
      <c r="H69" s="53">
        <f t="shared" si="6"/>
        <v>13.2</v>
      </c>
      <c r="L69" s="65" t="s">
        <v>67</v>
      </c>
      <c r="N69" s="59">
        <v>6.2</v>
      </c>
      <c r="O69" s="53">
        <v>7.5</v>
      </c>
      <c r="P69" s="52">
        <v>0.3</v>
      </c>
      <c r="Q69" s="53">
        <f t="shared" si="5"/>
        <v>13.399999999999999</v>
      </c>
      <c r="R69" s="47"/>
    </row>
    <row r="70" spans="2:8" ht="18" customHeight="1">
      <c r="B70" s="71">
        <v>6</v>
      </c>
      <c r="C70" s="48" t="s">
        <v>66</v>
      </c>
      <c r="D70" s="58" t="s">
        <v>2</v>
      </c>
      <c r="E70" s="59">
        <v>5.4</v>
      </c>
      <c r="F70" s="53">
        <v>7.6</v>
      </c>
      <c r="H70" s="53">
        <f t="shared" si="6"/>
        <v>13</v>
      </c>
    </row>
    <row r="71" spans="2:17" ht="18" customHeight="1">
      <c r="B71" s="71">
        <v>7</v>
      </c>
      <c r="C71" s="48" t="s">
        <v>67</v>
      </c>
      <c r="D71" s="58" t="s">
        <v>2</v>
      </c>
      <c r="E71" s="59">
        <v>4.8</v>
      </c>
      <c r="F71" s="53">
        <v>8.033</v>
      </c>
      <c r="H71" s="53">
        <f t="shared" si="6"/>
        <v>12.832999999999998</v>
      </c>
      <c r="K71" s="68">
        <v>1</v>
      </c>
      <c r="L71" s="65" t="s">
        <v>66</v>
      </c>
      <c r="M71" s="58" t="s">
        <v>2</v>
      </c>
      <c r="N71" s="59">
        <v>6.2</v>
      </c>
      <c r="O71" s="53">
        <v>8.833</v>
      </c>
      <c r="Q71" s="53">
        <f aca="true" t="shared" si="7" ref="Q71:Q82">N71+O71-P71</f>
        <v>15.033000000000001</v>
      </c>
    </row>
    <row r="72" spans="2:17" ht="18" customHeight="1">
      <c r="B72" s="71">
        <v>8</v>
      </c>
      <c r="C72" s="48" t="s">
        <v>63</v>
      </c>
      <c r="D72" s="58" t="s">
        <v>2</v>
      </c>
      <c r="E72" s="52">
        <v>4.7</v>
      </c>
      <c r="F72" s="53">
        <v>8.1</v>
      </c>
      <c r="H72" s="53">
        <f t="shared" si="6"/>
        <v>12.8</v>
      </c>
      <c r="K72" s="68">
        <v>2</v>
      </c>
      <c r="L72" s="65" t="s">
        <v>62</v>
      </c>
      <c r="M72" s="58" t="s">
        <v>2</v>
      </c>
      <c r="N72" s="59">
        <v>6.1</v>
      </c>
      <c r="O72" s="53">
        <v>8.9</v>
      </c>
      <c r="Q72" s="53">
        <f t="shared" si="7"/>
        <v>15</v>
      </c>
    </row>
    <row r="73" spans="2:17" ht="18" customHeight="1">
      <c r="B73" s="71">
        <v>9</v>
      </c>
      <c r="C73" s="48" t="s">
        <v>71</v>
      </c>
      <c r="D73" s="58" t="s">
        <v>2</v>
      </c>
      <c r="E73" s="59">
        <v>5.8</v>
      </c>
      <c r="F73" s="53">
        <v>7</v>
      </c>
      <c r="H73" s="53">
        <f t="shared" si="6"/>
        <v>12.8</v>
      </c>
      <c r="K73" s="68">
        <v>3</v>
      </c>
      <c r="L73" s="65" t="s">
        <v>74</v>
      </c>
      <c r="M73" s="58" t="s">
        <v>11</v>
      </c>
      <c r="N73" s="59">
        <v>5.6</v>
      </c>
      <c r="O73" s="53">
        <v>8.7</v>
      </c>
      <c r="Q73" s="53">
        <f t="shared" si="7"/>
        <v>14.299999999999999</v>
      </c>
    </row>
    <row r="74" spans="2:17" ht="18" customHeight="1">
      <c r="B74" s="71">
        <v>10</v>
      </c>
      <c r="C74" s="50" t="s">
        <v>70</v>
      </c>
      <c r="D74" s="58" t="s">
        <v>2</v>
      </c>
      <c r="E74" s="59">
        <v>5.1</v>
      </c>
      <c r="F74" s="53">
        <v>7.233</v>
      </c>
      <c r="H74" s="53">
        <f t="shared" si="6"/>
        <v>12.332999999999998</v>
      </c>
      <c r="K74" s="68">
        <v>4</v>
      </c>
      <c r="L74" s="65" t="s">
        <v>73</v>
      </c>
      <c r="M74" s="58" t="s">
        <v>11</v>
      </c>
      <c r="N74" s="59">
        <v>5</v>
      </c>
      <c r="O74" s="53">
        <v>9.2</v>
      </c>
      <c r="Q74" s="53">
        <f t="shared" si="7"/>
        <v>14.2</v>
      </c>
    </row>
    <row r="75" spans="2:18" s="46" customFormat="1" ht="18" customHeight="1">
      <c r="B75" s="71">
        <v>11</v>
      </c>
      <c r="C75" s="48" t="s">
        <v>72</v>
      </c>
      <c r="D75" s="58" t="s">
        <v>2</v>
      </c>
      <c r="E75" s="59">
        <v>4.1</v>
      </c>
      <c r="F75" s="53">
        <v>7.966</v>
      </c>
      <c r="G75" s="59"/>
      <c r="H75" s="53">
        <f t="shared" si="6"/>
        <v>12.065999999999999</v>
      </c>
      <c r="I75" s="56"/>
      <c r="J75" s="56"/>
      <c r="K75" s="68">
        <v>5</v>
      </c>
      <c r="L75" s="65" t="s">
        <v>63</v>
      </c>
      <c r="M75" s="58" t="s">
        <v>2</v>
      </c>
      <c r="N75" s="59">
        <v>6.2</v>
      </c>
      <c r="O75" s="53">
        <v>8.767</v>
      </c>
      <c r="P75" s="52"/>
      <c r="Q75" s="53">
        <f t="shared" si="7"/>
        <v>14.966999999999999</v>
      </c>
      <c r="R75" s="55"/>
    </row>
    <row r="76" spans="2:17" ht="18" customHeight="1">
      <c r="B76" s="71">
        <v>12</v>
      </c>
      <c r="C76" s="48" t="s">
        <v>74</v>
      </c>
      <c r="D76" s="58" t="s">
        <v>11</v>
      </c>
      <c r="E76" s="59">
        <v>4.2</v>
      </c>
      <c r="F76" s="53">
        <v>7.333</v>
      </c>
      <c r="H76" s="53">
        <f t="shared" si="6"/>
        <v>11.533000000000001</v>
      </c>
      <c r="K76" s="68">
        <v>6</v>
      </c>
      <c r="L76" s="65" t="s">
        <v>71</v>
      </c>
      <c r="M76" s="58" t="s">
        <v>2</v>
      </c>
      <c r="N76" s="59">
        <v>6.1</v>
      </c>
      <c r="O76" s="53">
        <v>8.6</v>
      </c>
      <c r="Q76" s="53">
        <f t="shared" si="7"/>
        <v>14.7</v>
      </c>
    </row>
    <row r="77" spans="4:17" ht="18" customHeight="1">
      <c r="D77" s="47"/>
      <c r="E77" s="47"/>
      <c r="F77" s="47"/>
      <c r="G77" s="64"/>
      <c r="H77" s="47"/>
      <c r="K77" s="68">
        <v>7</v>
      </c>
      <c r="L77" s="65" t="s">
        <v>64</v>
      </c>
      <c r="M77" s="58" t="s">
        <v>2</v>
      </c>
      <c r="N77" s="59">
        <v>6.2</v>
      </c>
      <c r="O77" s="53">
        <v>8.4</v>
      </c>
      <c r="Q77" s="53">
        <f t="shared" si="7"/>
        <v>14.600000000000001</v>
      </c>
    </row>
    <row r="78" spans="2:17" ht="18" customHeight="1">
      <c r="B78" s="71">
        <v>1</v>
      </c>
      <c r="C78" s="48" t="s">
        <v>67</v>
      </c>
      <c r="D78" s="58" t="s">
        <v>2</v>
      </c>
      <c r="E78" s="59">
        <v>6.8</v>
      </c>
      <c r="F78" s="53">
        <v>9.033</v>
      </c>
      <c r="H78" s="53">
        <f aca="true" t="shared" si="8" ref="H78:H89">F78+E78-G78</f>
        <v>15.832999999999998</v>
      </c>
      <c r="K78" s="68">
        <v>8</v>
      </c>
      <c r="L78" s="65" t="s">
        <v>67</v>
      </c>
      <c r="M78" s="58" t="s">
        <v>2</v>
      </c>
      <c r="N78" s="59">
        <v>5.8</v>
      </c>
      <c r="O78" s="53">
        <v>8.667</v>
      </c>
      <c r="Q78" s="53">
        <f t="shared" si="7"/>
        <v>14.466999999999999</v>
      </c>
    </row>
    <row r="79" spans="2:17" ht="18" customHeight="1">
      <c r="B79" s="71">
        <v>2</v>
      </c>
      <c r="C79" s="48" t="s">
        <v>65</v>
      </c>
      <c r="D79" s="58" t="s">
        <v>2</v>
      </c>
      <c r="E79" s="59">
        <v>6.6</v>
      </c>
      <c r="F79" s="53">
        <v>8.833</v>
      </c>
      <c r="H79" s="53">
        <f t="shared" si="8"/>
        <v>15.433</v>
      </c>
      <c r="K79" s="68">
        <v>9</v>
      </c>
      <c r="L79" s="65" t="s">
        <v>65</v>
      </c>
      <c r="M79" s="58" t="s">
        <v>2</v>
      </c>
      <c r="N79" s="59">
        <v>5.7</v>
      </c>
      <c r="O79" s="53">
        <v>8.7</v>
      </c>
      <c r="P79" s="52">
        <v>0</v>
      </c>
      <c r="Q79" s="53">
        <f t="shared" si="7"/>
        <v>14.399999999999999</v>
      </c>
    </row>
    <row r="80" spans="2:17" ht="18" customHeight="1">
      <c r="B80" s="71">
        <v>3</v>
      </c>
      <c r="C80" s="48" t="s">
        <v>74</v>
      </c>
      <c r="D80" s="58" t="s">
        <v>11</v>
      </c>
      <c r="E80" s="59">
        <v>5.4</v>
      </c>
      <c r="F80" s="53">
        <v>8.566</v>
      </c>
      <c r="H80" s="53">
        <f t="shared" si="8"/>
        <v>13.966000000000001</v>
      </c>
      <c r="K80" s="68">
        <v>10</v>
      </c>
      <c r="L80" s="65" t="s">
        <v>72</v>
      </c>
      <c r="M80" s="58" t="s">
        <v>2</v>
      </c>
      <c r="N80" s="59">
        <v>6</v>
      </c>
      <c r="O80" s="53">
        <v>8.033</v>
      </c>
      <c r="Q80" s="53">
        <f t="shared" si="7"/>
        <v>14.033</v>
      </c>
    </row>
    <row r="81" spans="2:17" ht="18" customHeight="1">
      <c r="B81" s="71">
        <v>4</v>
      </c>
      <c r="C81" s="48" t="s">
        <v>68</v>
      </c>
      <c r="D81" s="58" t="s">
        <v>11</v>
      </c>
      <c r="E81" s="59">
        <v>5.5</v>
      </c>
      <c r="F81" s="53">
        <v>8.4</v>
      </c>
      <c r="H81" s="53">
        <f t="shared" si="8"/>
        <v>13.9</v>
      </c>
      <c r="K81" s="68">
        <v>11</v>
      </c>
      <c r="L81" s="67" t="s">
        <v>76</v>
      </c>
      <c r="M81" s="58" t="s">
        <v>2</v>
      </c>
      <c r="N81" s="59">
        <v>5.3</v>
      </c>
      <c r="O81" s="53">
        <v>8.2</v>
      </c>
      <c r="Q81" s="53">
        <f t="shared" si="7"/>
        <v>13.5</v>
      </c>
    </row>
    <row r="82" spans="2:17" ht="18" customHeight="1">
      <c r="B82" s="71">
        <v>5</v>
      </c>
      <c r="C82" s="48" t="s">
        <v>62</v>
      </c>
      <c r="D82" s="58" t="s">
        <v>2</v>
      </c>
      <c r="E82" s="59">
        <v>6.3</v>
      </c>
      <c r="F82" s="53">
        <v>8.766</v>
      </c>
      <c r="H82" s="53">
        <f t="shared" si="8"/>
        <v>15.065999999999999</v>
      </c>
      <c r="K82" s="68">
        <v>12</v>
      </c>
      <c r="L82" s="66" t="s">
        <v>75</v>
      </c>
      <c r="M82" s="58" t="s">
        <v>11</v>
      </c>
      <c r="N82" s="59">
        <v>5.3</v>
      </c>
      <c r="O82" s="53">
        <v>7.6</v>
      </c>
      <c r="Q82" s="53">
        <f t="shared" si="7"/>
        <v>12.899999999999999</v>
      </c>
    </row>
    <row r="83" spans="2:8" ht="18" customHeight="1">
      <c r="B83" s="71">
        <v>6</v>
      </c>
      <c r="C83" s="48" t="s">
        <v>66</v>
      </c>
      <c r="D83" s="58" t="s">
        <v>2</v>
      </c>
      <c r="E83" s="59">
        <v>6.3</v>
      </c>
      <c r="F83" s="53">
        <v>8.633</v>
      </c>
      <c r="H83" s="53">
        <f t="shared" si="8"/>
        <v>14.933</v>
      </c>
    </row>
    <row r="84" spans="2:8" ht="18" customHeight="1">
      <c r="B84" s="71">
        <v>7</v>
      </c>
      <c r="C84" s="48" t="s">
        <v>71</v>
      </c>
      <c r="D84" s="58" t="s">
        <v>2</v>
      </c>
      <c r="E84" s="59">
        <v>5.9</v>
      </c>
      <c r="F84" s="53">
        <v>8.566</v>
      </c>
      <c r="H84" s="53">
        <f t="shared" si="8"/>
        <v>14.466000000000001</v>
      </c>
    </row>
    <row r="85" spans="2:8" ht="18" customHeight="1">
      <c r="B85" s="71">
        <v>8</v>
      </c>
      <c r="C85" s="48" t="s">
        <v>63</v>
      </c>
      <c r="D85" s="58" t="s">
        <v>2</v>
      </c>
      <c r="E85" s="59">
        <v>5.7</v>
      </c>
      <c r="F85" s="53">
        <v>8.7</v>
      </c>
      <c r="H85" s="53">
        <f t="shared" si="8"/>
        <v>14.399999999999999</v>
      </c>
    </row>
    <row r="86" spans="2:8" ht="18" customHeight="1">
      <c r="B86" s="71">
        <v>9</v>
      </c>
      <c r="C86" s="48" t="s">
        <v>76</v>
      </c>
      <c r="D86" s="58" t="s">
        <v>2</v>
      </c>
      <c r="E86" s="59">
        <v>5.6</v>
      </c>
      <c r="F86" s="53">
        <v>8.6</v>
      </c>
      <c r="H86" s="53">
        <f t="shared" si="8"/>
        <v>14.2</v>
      </c>
    </row>
    <row r="87" spans="2:8" ht="18" customHeight="1">
      <c r="B87" s="71">
        <v>10</v>
      </c>
      <c r="C87" s="48" t="s">
        <v>64</v>
      </c>
      <c r="D87" s="58" t="s">
        <v>2</v>
      </c>
      <c r="E87" s="59">
        <v>5.6</v>
      </c>
      <c r="F87" s="53">
        <v>8.533</v>
      </c>
      <c r="G87" s="59">
        <v>0</v>
      </c>
      <c r="H87" s="53">
        <f t="shared" si="8"/>
        <v>14.133</v>
      </c>
    </row>
    <row r="88" spans="2:12" ht="18" customHeight="1">
      <c r="B88" s="71">
        <v>11</v>
      </c>
      <c r="C88" s="49" t="s">
        <v>75</v>
      </c>
      <c r="D88" s="58" t="s">
        <v>11</v>
      </c>
      <c r="E88" s="59">
        <v>5.3</v>
      </c>
      <c r="F88" s="53">
        <v>8.166</v>
      </c>
      <c r="H88" s="53">
        <f t="shared" si="8"/>
        <v>13.466000000000001</v>
      </c>
      <c r="L88" s="66"/>
    </row>
    <row r="89" spans="2:8" ht="18" customHeight="1">
      <c r="B89" s="71">
        <v>12</v>
      </c>
      <c r="C89" s="48" t="s">
        <v>72</v>
      </c>
      <c r="D89" s="58" t="s">
        <v>2</v>
      </c>
      <c r="E89" s="59">
        <v>5.7</v>
      </c>
      <c r="F89" s="53">
        <v>7.6</v>
      </c>
      <c r="H89" s="53">
        <f t="shared" si="8"/>
        <v>13.3</v>
      </c>
    </row>
    <row r="90" spans="4:8" ht="18" customHeight="1">
      <c r="D90" s="47"/>
      <c r="E90" s="47"/>
      <c r="F90" s="47"/>
      <c r="G90" s="64"/>
      <c r="H90" s="47"/>
    </row>
    <row r="91" spans="4:8" ht="18" customHeight="1">
      <c r="D91" s="47"/>
      <c r="E91" s="47"/>
      <c r="F91" s="47"/>
      <c r="G91" s="64"/>
      <c r="H91" s="47"/>
    </row>
    <row r="92" spans="4:18" ht="18" customHeight="1">
      <c r="D92" s="47"/>
      <c r="E92" s="47"/>
      <c r="F92" s="47"/>
      <c r="G92" s="64"/>
      <c r="H92" s="47"/>
      <c r="K92" s="73" t="s">
        <v>0</v>
      </c>
      <c r="L92" s="73"/>
      <c r="M92" s="73"/>
      <c r="N92" s="73"/>
      <c r="O92" s="73"/>
      <c r="P92" s="73"/>
      <c r="Q92" s="73"/>
      <c r="R92" s="73"/>
    </row>
    <row r="93" spans="2:18" s="46" customFormat="1" ht="18" customHeight="1">
      <c r="B93" s="71"/>
      <c r="D93" s="62"/>
      <c r="E93" s="60"/>
      <c r="F93" s="56"/>
      <c r="G93" s="60"/>
      <c r="H93" s="53"/>
      <c r="I93" s="56"/>
      <c r="J93" s="56"/>
      <c r="K93" s="74" t="s">
        <v>23</v>
      </c>
      <c r="L93" s="74"/>
      <c r="M93" s="74"/>
      <c r="N93" s="74"/>
      <c r="O93" s="74"/>
      <c r="P93" s="74"/>
      <c r="Q93" s="74"/>
      <c r="R93" s="74"/>
    </row>
    <row r="94" spans="4:18" ht="18" customHeight="1">
      <c r="D94" s="47"/>
      <c r="E94" s="47"/>
      <c r="F94" s="47"/>
      <c r="G94" s="64"/>
      <c r="H94" s="47"/>
      <c r="K94" s="75" t="s">
        <v>22</v>
      </c>
      <c r="L94" s="75"/>
      <c r="M94" s="75"/>
      <c r="N94" s="75"/>
      <c r="O94" s="75"/>
      <c r="P94" s="75"/>
      <c r="Q94" s="75"/>
      <c r="R94" s="75"/>
    </row>
    <row r="95" spans="4:18" ht="18" customHeight="1">
      <c r="D95" s="47"/>
      <c r="E95" s="47"/>
      <c r="F95" s="47"/>
      <c r="G95" s="64"/>
      <c r="H95" s="47"/>
      <c r="K95" s="77" t="s">
        <v>79</v>
      </c>
      <c r="L95" s="77"/>
      <c r="M95" s="77"/>
      <c r="N95" s="77"/>
      <c r="O95" s="77"/>
      <c r="P95" s="77"/>
      <c r="Q95" s="77"/>
      <c r="R95" s="77"/>
    </row>
    <row r="96" spans="4:8" ht="18" customHeight="1">
      <c r="D96" s="47"/>
      <c r="E96" s="47"/>
      <c r="F96" s="47"/>
      <c r="G96" s="64"/>
      <c r="H96" s="47"/>
    </row>
    <row r="97" spans="4:17" ht="18" customHeight="1">
      <c r="D97" s="47"/>
      <c r="E97" s="47"/>
      <c r="F97" s="47"/>
      <c r="G97" s="64"/>
      <c r="H97" s="47"/>
      <c r="K97" s="68">
        <v>1</v>
      </c>
      <c r="L97" s="65" t="s">
        <v>64</v>
      </c>
      <c r="M97" s="58" t="s">
        <v>2</v>
      </c>
      <c r="N97" s="59">
        <v>6</v>
      </c>
      <c r="O97" s="53">
        <v>8.9</v>
      </c>
      <c r="P97" s="52">
        <v>0</v>
      </c>
      <c r="Q97" s="53">
        <f aca="true" t="shared" si="9" ref="Q97:Q108">N97+O97-P97</f>
        <v>14.9</v>
      </c>
    </row>
    <row r="98" spans="4:17" ht="18" customHeight="1">
      <c r="D98" s="47"/>
      <c r="E98" s="47"/>
      <c r="F98" s="47"/>
      <c r="G98" s="64"/>
      <c r="H98" s="47"/>
      <c r="K98" s="68">
        <v>2</v>
      </c>
      <c r="L98" s="65" t="s">
        <v>66</v>
      </c>
      <c r="M98" s="58" t="s">
        <v>2</v>
      </c>
      <c r="N98" s="59">
        <v>6.1</v>
      </c>
      <c r="O98" s="53">
        <v>8.333</v>
      </c>
      <c r="Q98" s="53">
        <f t="shared" si="9"/>
        <v>14.433</v>
      </c>
    </row>
    <row r="99" spans="4:17" ht="18" customHeight="1">
      <c r="D99" s="47"/>
      <c r="E99" s="47"/>
      <c r="F99" s="47"/>
      <c r="G99" s="64"/>
      <c r="H99" s="47"/>
      <c r="K99" s="68">
        <v>3</v>
      </c>
      <c r="L99" s="65" t="s">
        <v>73</v>
      </c>
      <c r="M99" s="58" t="s">
        <v>11</v>
      </c>
      <c r="N99" s="59">
        <v>4.7</v>
      </c>
      <c r="O99" s="53">
        <v>8.766</v>
      </c>
      <c r="Q99" s="53">
        <f t="shared" si="9"/>
        <v>13.466000000000001</v>
      </c>
    </row>
    <row r="100" spans="4:17" ht="18" customHeight="1">
      <c r="D100" s="47"/>
      <c r="E100" s="47"/>
      <c r="F100" s="47"/>
      <c r="G100" s="64"/>
      <c r="H100" s="47"/>
      <c r="K100" s="68">
        <v>4</v>
      </c>
      <c r="L100" s="66" t="s">
        <v>75</v>
      </c>
      <c r="M100" s="58" t="s">
        <v>11</v>
      </c>
      <c r="N100" s="59">
        <v>4.8</v>
      </c>
      <c r="O100" s="53">
        <v>8</v>
      </c>
      <c r="Q100" s="53">
        <f t="shared" si="9"/>
        <v>12.8</v>
      </c>
    </row>
    <row r="101" spans="4:17" ht="18" customHeight="1">
      <c r="D101" s="47"/>
      <c r="E101" s="47"/>
      <c r="F101" s="47"/>
      <c r="G101" s="64"/>
      <c r="H101" s="47"/>
      <c r="K101" s="68">
        <v>5</v>
      </c>
      <c r="L101" s="65" t="s">
        <v>62</v>
      </c>
      <c r="M101" s="58" t="s">
        <v>2</v>
      </c>
      <c r="N101" s="59">
        <v>6</v>
      </c>
      <c r="O101" s="53">
        <v>8.266</v>
      </c>
      <c r="Q101" s="53">
        <f t="shared" si="9"/>
        <v>14.266</v>
      </c>
    </row>
    <row r="102" spans="4:17" ht="18" customHeight="1">
      <c r="D102" s="47"/>
      <c r="E102" s="47"/>
      <c r="F102" s="47"/>
      <c r="G102" s="64"/>
      <c r="H102" s="47"/>
      <c r="K102" s="68">
        <v>6</v>
      </c>
      <c r="L102" s="65" t="s">
        <v>63</v>
      </c>
      <c r="M102" s="58" t="s">
        <v>2</v>
      </c>
      <c r="N102" s="59">
        <v>6.8</v>
      </c>
      <c r="O102" s="53">
        <v>6.933</v>
      </c>
      <c r="Q102" s="53">
        <f t="shared" si="9"/>
        <v>13.733</v>
      </c>
    </row>
    <row r="103" spans="4:17" ht="18" customHeight="1">
      <c r="D103" s="47"/>
      <c r="E103" s="47"/>
      <c r="F103" s="47"/>
      <c r="G103" s="64"/>
      <c r="H103" s="47"/>
      <c r="K103" s="68">
        <v>7</v>
      </c>
      <c r="L103" s="65" t="s">
        <v>65</v>
      </c>
      <c r="M103" s="58" t="s">
        <v>2</v>
      </c>
      <c r="N103" s="59">
        <v>5.8</v>
      </c>
      <c r="O103" s="53">
        <v>7.7</v>
      </c>
      <c r="Q103" s="53">
        <f t="shared" si="9"/>
        <v>13.5</v>
      </c>
    </row>
    <row r="104" spans="4:17" ht="18" customHeight="1">
      <c r="D104" s="47"/>
      <c r="E104" s="47"/>
      <c r="F104" s="47"/>
      <c r="G104" s="64"/>
      <c r="H104" s="47"/>
      <c r="K104" s="68">
        <v>8</v>
      </c>
      <c r="L104" s="66" t="s">
        <v>72</v>
      </c>
      <c r="M104" s="58" t="s">
        <v>2</v>
      </c>
      <c r="N104" s="59">
        <v>5.7</v>
      </c>
      <c r="O104" s="53">
        <v>7.4</v>
      </c>
      <c r="Q104" s="53">
        <f t="shared" si="9"/>
        <v>13.100000000000001</v>
      </c>
    </row>
    <row r="105" spans="4:17" ht="18" customHeight="1">
      <c r="D105" s="47"/>
      <c r="E105" s="47"/>
      <c r="F105" s="47"/>
      <c r="G105" s="64"/>
      <c r="H105" s="47"/>
      <c r="K105" s="68">
        <v>9</v>
      </c>
      <c r="L105" s="65" t="s">
        <v>71</v>
      </c>
      <c r="M105" s="58" t="s">
        <v>2</v>
      </c>
      <c r="N105" s="59">
        <v>5.5</v>
      </c>
      <c r="O105" s="53">
        <v>7.566</v>
      </c>
      <c r="Q105" s="53">
        <f t="shared" si="9"/>
        <v>13.065999999999999</v>
      </c>
    </row>
    <row r="106" spans="11:17" ht="18" customHeight="1">
      <c r="K106" s="68">
        <v>10</v>
      </c>
      <c r="L106" s="65" t="s">
        <v>67</v>
      </c>
      <c r="M106" s="58" t="s">
        <v>2</v>
      </c>
      <c r="N106" s="59">
        <v>4.8</v>
      </c>
      <c r="O106" s="53">
        <v>7.733</v>
      </c>
      <c r="Q106" s="53">
        <f t="shared" si="9"/>
        <v>12.533</v>
      </c>
    </row>
    <row r="107" spans="11:17" ht="18" customHeight="1">
      <c r="K107" s="68">
        <v>11</v>
      </c>
      <c r="L107" s="65" t="s">
        <v>74</v>
      </c>
      <c r="M107" s="58" t="s">
        <v>11</v>
      </c>
      <c r="N107" s="59">
        <v>5.1</v>
      </c>
      <c r="O107" s="53">
        <v>7.433</v>
      </c>
      <c r="Q107" s="53">
        <f t="shared" si="9"/>
        <v>12.533</v>
      </c>
    </row>
    <row r="108" spans="11:17" ht="18" customHeight="1">
      <c r="K108" s="68">
        <v>12</v>
      </c>
      <c r="L108" s="65" t="s">
        <v>78</v>
      </c>
      <c r="M108" s="58" t="s">
        <v>2</v>
      </c>
      <c r="N108" s="59">
        <v>5</v>
      </c>
      <c r="O108" s="53">
        <v>7.5</v>
      </c>
      <c r="Q108" s="53">
        <f t="shared" si="9"/>
        <v>12.5</v>
      </c>
    </row>
    <row r="109" ht="18" customHeight="1">
      <c r="L109" s="65"/>
    </row>
    <row r="110" ht="18" customHeight="1">
      <c r="L110" s="65"/>
    </row>
    <row r="111" ht="18" customHeight="1">
      <c r="L111" s="65"/>
    </row>
    <row r="112" ht="18" customHeight="1">
      <c r="L112" s="65"/>
    </row>
    <row r="113" ht="18" customHeight="1">
      <c r="L113" s="65"/>
    </row>
    <row r="114" ht="18" customHeight="1">
      <c r="L114" s="65"/>
    </row>
    <row r="115" ht="18" customHeight="1">
      <c r="L115" s="65"/>
    </row>
    <row r="116" ht="18" customHeight="1">
      <c r="L116" s="65"/>
    </row>
    <row r="117" ht="18" customHeight="1">
      <c r="L117" s="65"/>
    </row>
    <row r="118" ht="18" customHeight="1">
      <c r="L118" s="65"/>
    </row>
    <row r="119" ht="18" customHeight="1">
      <c r="L119" s="65"/>
    </row>
    <row r="120" ht="18" customHeight="1">
      <c r="L120" s="65"/>
    </row>
    <row r="121" ht="18" customHeight="1">
      <c r="L121" s="65"/>
    </row>
    <row r="122" ht="18" customHeight="1">
      <c r="L122" s="65"/>
    </row>
    <row r="123" ht="18" customHeight="1">
      <c r="L123" s="65"/>
    </row>
    <row r="124" ht="18" customHeight="1">
      <c r="L124" s="65"/>
    </row>
    <row r="125" ht="18" customHeight="1">
      <c r="L125" s="65"/>
    </row>
    <row r="126" ht="18" customHeight="1">
      <c r="L126" s="65"/>
    </row>
    <row r="127" ht="18" customHeight="1">
      <c r="L127" s="65"/>
    </row>
    <row r="128" ht="18" customHeight="1">
      <c r="L128" s="65"/>
    </row>
    <row r="129" ht="18" customHeight="1">
      <c r="L129" s="65"/>
    </row>
    <row r="130" ht="18" customHeight="1">
      <c r="L130" s="65"/>
    </row>
  </sheetData>
  <sheetProtection/>
  <mergeCells count="38">
    <mergeCell ref="K94:R94"/>
    <mergeCell ref="K95:R95"/>
    <mergeCell ref="K59:K60"/>
    <mergeCell ref="L59:L60"/>
    <mergeCell ref="M59:M60"/>
    <mergeCell ref="R59:R60"/>
    <mergeCell ref="K92:R92"/>
    <mergeCell ref="K93:R93"/>
    <mergeCell ref="K55:K56"/>
    <mergeCell ref="L55:L56"/>
    <mergeCell ref="M55:M56"/>
    <mergeCell ref="R55:R56"/>
    <mergeCell ref="K57:K58"/>
    <mergeCell ref="L57:L58"/>
    <mergeCell ref="M57:M58"/>
    <mergeCell ref="R57:R58"/>
    <mergeCell ref="A49:I49"/>
    <mergeCell ref="K49:R49"/>
    <mergeCell ref="A50:I50"/>
    <mergeCell ref="A51:I51"/>
    <mergeCell ref="K51:R51"/>
    <mergeCell ref="K53:K54"/>
    <mergeCell ref="L53:L54"/>
    <mergeCell ref="M53:M54"/>
    <mergeCell ref="R53:R54"/>
    <mergeCell ref="A4:I4"/>
    <mergeCell ref="A5:I5"/>
    <mergeCell ref="K5:R5"/>
    <mergeCell ref="A47:I47"/>
    <mergeCell ref="K47:R47"/>
    <mergeCell ref="A48:I48"/>
    <mergeCell ref="K48:R48"/>
    <mergeCell ref="A1:I1"/>
    <mergeCell ref="K1:R1"/>
    <mergeCell ref="A2:I2"/>
    <mergeCell ref="K2:R2"/>
    <mergeCell ref="A3:I3"/>
    <mergeCell ref="K3:R3"/>
  </mergeCells>
  <printOptions/>
  <pageMargins left="0.7" right="0.7" top="0.22" bottom="0.26" header="0.2" footer="0.2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0"/>
  <sheetViews>
    <sheetView zoomScale="80" zoomScaleNormal="80" zoomScalePageLayoutView="0" workbookViewId="0" topLeftCell="A28">
      <selection activeCell="B60" sqref="B60"/>
    </sheetView>
  </sheetViews>
  <sheetFormatPr defaultColWidth="9.140625" defaultRowHeight="15"/>
  <cols>
    <col min="1" max="1" width="5.00390625" style="0" customWidth="1"/>
    <col min="2" max="2" width="6.140625" style="0" customWidth="1"/>
    <col min="3" max="3" width="18.28125" style="0" customWidth="1"/>
    <col min="4" max="4" width="13.57421875" style="0" customWidth="1"/>
    <col min="5" max="6" width="6.140625" style="0" customWidth="1"/>
    <col min="7" max="7" width="6.140625" style="22" customWidth="1"/>
    <col min="8" max="9" width="6.140625" style="1" customWidth="1"/>
    <col min="10" max="10" width="5.57421875" style="0" customWidth="1"/>
    <col min="11" max="11" width="6.421875" style="41" customWidth="1"/>
  </cols>
  <sheetData>
    <row r="1" ht="12" customHeight="1"/>
    <row r="2" spans="1:11" ht="18.75" customHeight="1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3" ht="46.5" customHeight="1">
      <c r="A3" s="74" t="s">
        <v>23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2"/>
      <c r="M3" s="2"/>
    </row>
    <row r="4" spans="1:13" ht="18.75" customHeight="1">
      <c r="A4" s="75" t="s">
        <v>22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3"/>
      <c r="M4" s="3"/>
    </row>
    <row r="5" spans="1:13" ht="6.7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40"/>
      <c r="L5" s="3"/>
      <c r="M5" s="3"/>
    </row>
    <row r="6" spans="2:13" ht="26.25">
      <c r="B6" s="90" t="s">
        <v>3</v>
      </c>
      <c r="C6" s="90"/>
      <c r="D6" s="90"/>
      <c r="E6" s="90"/>
      <c r="F6" s="90"/>
      <c r="G6" s="90"/>
      <c r="H6" s="90"/>
      <c r="I6" s="90"/>
      <c r="J6" s="90"/>
      <c r="L6" s="4"/>
      <c r="M6" s="4"/>
    </row>
    <row r="7" ht="16.5" customHeight="1" thickBot="1"/>
    <row r="8" spans="1:11" ht="15">
      <c r="A8" s="9"/>
      <c r="B8" s="105" t="s">
        <v>8</v>
      </c>
      <c r="C8" s="105"/>
      <c r="D8" s="105"/>
      <c r="E8" s="98" t="s">
        <v>4</v>
      </c>
      <c r="F8" s="99"/>
      <c r="G8" s="100"/>
      <c r="H8" s="101" t="s">
        <v>5</v>
      </c>
      <c r="I8" s="102"/>
      <c r="J8" s="103"/>
      <c r="K8" s="96" t="s">
        <v>47</v>
      </c>
    </row>
    <row r="9" spans="1:11" ht="20.25">
      <c r="A9" s="5">
        <v>1</v>
      </c>
      <c r="B9" s="87" t="s">
        <v>18</v>
      </c>
      <c r="C9" s="88"/>
      <c r="D9" s="89"/>
      <c r="E9" s="12" t="s">
        <v>43</v>
      </c>
      <c r="F9" s="12" t="s">
        <v>44</v>
      </c>
      <c r="G9" s="18"/>
      <c r="H9" s="12" t="s">
        <v>45</v>
      </c>
      <c r="I9" s="19" t="s">
        <v>46</v>
      </c>
      <c r="J9" s="35"/>
      <c r="K9" s="97"/>
    </row>
    <row r="10" spans="1:11" ht="23.25" customHeight="1">
      <c r="A10" s="16"/>
      <c r="B10" s="17"/>
      <c r="C10" s="92" t="s">
        <v>27</v>
      </c>
      <c r="D10" s="17">
        <v>33</v>
      </c>
      <c r="E10" s="12"/>
      <c r="F10" s="12"/>
      <c r="G10" s="24">
        <f>E10+F10</f>
        <v>0</v>
      </c>
      <c r="H10" s="12"/>
      <c r="I10" s="12">
        <v>4</v>
      </c>
      <c r="J10" s="36">
        <f>SUM(H10:I10)</f>
        <v>4</v>
      </c>
      <c r="K10" s="42">
        <f>J10+G10</f>
        <v>4</v>
      </c>
    </row>
    <row r="11" spans="1:11" ht="23.25" customHeight="1">
      <c r="A11" s="16"/>
      <c r="B11" s="17"/>
      <c r="C11" s="93"/>
      <c r="D11" s="17" t="s">
        <v>28</v>
      </c>
      <c r="E11" s="12">
        <v>5</v>
      </c>
      <c r="F11" s="12">
        <v>1</v>
      </c>
      <c r="G11" s="24">
        <f aca="true" t="shared" si="0" ref="G11:G32">E11+F11</f>
        <v>6</v>
      </c>
      <c r="H11" s="12">
        <v>1</v>
      </c>
      <c r="I11" s="12">
        <v>5</v>
      </c>
      <c r="J11" s="36">
        <f aca="true" t="shared" si="1" ref="J11:J32">SUM(H11:I11)</f>
        <v>6</v>
      </c>
      <c r="K11" s="42">
        <f aca="true" t="shared" si="2" ref="K11:K34">J11+G11</f>
        <v>12</v>
      </c>
    </row>
    <row r="12" spans="1:11" ht="23.25" customHeight="1">
      <c r="A12" s="16"/>
      <c r="B12" s="17"/>
      <c r="C12" s="93"/>
      <c r="D12" s="17" t="s">
        <v>42</v>
      </c>
      <c r="E12" s="12"/>
      <c r="F12" s="12"/>
      <c r="G12" s="24"/>
      <c r="H12" s="12">
        <v>1</v>
      </c>
      <c r="I12" s="12"/>
      <c r="J12" s="36">
        <f t="shared" si="1"/>
        <v>1</v>
      </c>
      <c r="K12" s="42">
        <f t="shared" si="2"/>
        <v>1</v>
      </c>
    </row>
    <row r="13" spans="1:11" ht="23.25" customHeight="1">
      <c r="A13" s="16"/>
      <c r="B13" s="17"/>
      <c r="C13" s="21" t="s">
        <v>32</v>
      </c>
      <c r="D13" s="17"/>
      <c r="E13" s="12">
        <v>1</v>
      </c>
      <c r="F13" s="12"/>
      <c r="G13" s="24">
        <f t="shared" si="0"/>
        <v>1</v>
      </c>
      <c r="H13" s="12">
        <v>2</v>
      </c>
      <c r="I13" s="12"/>
      <c r="J13" s="36">
        <f t="shared" si="1"/>
        <v>2</v>
      </c>
      <c r="K13" s="42">
        <f t="shared" si="2"/>
        <v>3</v>
      </c>
    </row>
    <row r="14" spans="1:11" ht="23.25" customHeight="1">
      <c r="A14" s="16"/>
      <c r="B14" s="17"/>
      <c r="C14" s="21" t="s">
        <v>33</v>
      </c>
      <c r="D14" s="17"/>
      <c r="E14" s="12"/>
      <c r="F14" s="12"/>
      <c r="G14" s="24">
        <f t="shared" si="0"/>
        <v>0</v>
      </c>
      <c r="H14" s="12">
        <v>1</v>
      </c>
      <c r="I14" s="12"/>
      <c r="J14" s="36">
        <f t="shared" si="1"/>
        <v>1</v>
      </c>
      <c r="K14" s="42">
        <f t="shared" si="2"/>
        <v>1</v>
      </c>
    </row>
    <row r="15" spans="1:11" ht="23.25" customHeight="1">
      <c r="A15" s="16"/>
      <c r="B15" s="17"/>
      <c r="C15" s="21" t="s">
        <v>34</v>
      </c>
      <c r="D15" s="17"/>
      <c r="E15" s="12"/>
      <c r="F15" s="12"/>
      <c r="G15" s="24">
        <f t="shared" si="0"/>
        <v>0</v>
      </c>
      <c r="H15" s="12">
        <v>1</v>
      </c>
      <c r="I15" s="12"/>
      <c r="J15" s="36">
        <f t="shared" si="1"/>
        <v>1</v>
      </c>
      <c r="K15" s="42">
        <f t="shared" si="2"/>
        <v>1</v>
      </c>
    </row>
    <row r="16" spans="1:11" ht="23.25" customHeight="1">
      <c r="A16" s="16"/>
      <c r="B16" s="17"/>
      <c r="C16" s="21" t="s">
        <v>25</v>
      </c>
      <c r="D16" s="17"/>
      <c r="E16" s="12"/>
      <c r="F16" s="12"/>
      <c r="G16" s="24">
        <f t="shared" si="0"/>
        <v>0</v>
      </c>
      <c r="H16" s="12"/>
      <c r="I16" s="12">
        <v>1</v>
      </c>
      <c r="J16" s="36">
        <f t="shared" si="1"/>
        <v>1</v>
      </c>
      <c r="K16" s="42">
        <f t="shared" si="2"/>
        <v>1</v>
      </c>
    </row>
    <row r="17" spans="1:11" ht="23.25" customHeight="1">
      <c r="A17" s="16"/>
      <c r="B17" s="17"/>
      <c r="C17" s="21" t="s">
        <v>41</v>
      </c>
      <c r="D17" s="17"/>
      <c r="E17" s="12"/>
      <c r="F17" s="12"/>
      <c r="G17" s="24"/>
      <c r="H17" s="12">
        <v>1</v>
      </c>
      <c r="I17" s="12"/>
      <c r="J17" s="36">
        <f t="shared" si="1"/>
        <v>1</v>
      </c>
      <c r="K17" s="42">
        <f t="shared" si="2"/>
        <v>1</v>
      </c>
    </row>
    <row r="18" spans="1:11" ht="23.25" customHeight="1">
      <c r="A18" s="16"/>
      <c r="B18" s="17"/>
      <c r="C18" s="21" t="s">
        <v>39</v>
      </c>
      <c r="D18" s="17"/>
      <c r="E18" s="12">
        <v>1</v>
      </c>
      <c r="F18" s="12"/>
      <c r="G18" s="24">
        <f t="shared" si="0"/>
        <v>1</v>
      </c>
      <c r="H18" s="12"/>
      <c r="I18" s="12"/>
      <c r="J18" s="36">
        <f t="shared" si="1"/>
        <v>0</v>
      </c>
      <c r="K18" s="42">
        <f t="shared" si="2"/>
        <v>1</v>
      </c>
    </row>
    <row r="19" spans="1:11" ht="23.25" customHeight="1">
      <c r="A19" s="16"/>
      <c r="B19" s="17"/>
      <c r="C19" s="21" t="s">
        <v>35</v>
      </c>
      <c r="D19" s="17"/>
      <c r="E19" s="12"/>
      <c r="F19" s="12">
        <v>1</v>
      </c>
      <c r="G19" s="24">
        <f t="shared" si="0"/>
        <v>1</v>
      </c>
      <c r="H19" s="12"/>
      <c r="I19" s="12"/>
      <c r="J19" s="36">
        <f t="shared" si="1"/>
        <v>0</v>
      </c>
      <c r="K19" s="42">
        <f t="shared" si="2"/>
        <v>1</v>
      </c>
    </row>
    <row r="20" spans="1:11" ht="23.25" customHeight="1">
      <c r="A20" s="16"/>
      <c r="B20" s="17"/>
      <c r="C20" s="21" t="s">
        <v>38</v>
      </c>
      <c r="D20" s="17"/>
      <c r="E20" s="12">
        <v>2</v>
      </c>
      <c r="F20" s="12"/>
      <c r="G20" s="24">
        <f t="shared" si="0"/>
        <v>2</v>
      </c>
      <c r="H20" s="12"/>
      <c r="I20" s="12"/>
      <c r="J20" s="36">
        <f t="shared" si="1"/>
        <v>0</v>
      </c>
      <c r="K20" s="42">
        <f t="shared" si="2"/>
        <v>2</v>
      </c>
    </row>
    <row r="21" spans="1:11" ht="23.25" customHeight="1">
      <c r="A21" s="16"/>
      <c r="B21" s="17"/>
      <c r="C21" s="21" t="s">
        <v>36</v>
      </c>
      <c r="D21" s="17"/>
      <c r="E21" s="12">
        <v>3</v>
      </c>
      <c r="F21" s="12">
        <v>6</v>
      </c>
      <c r="G21" s="24">
        <f t="shared" si="0"/>
        <v>9</v>
      </c>
      <c r="H21" s="12"/>
      <c r="I21" s="12"/>
      <c r="J21" s="36">
        <f t="shared" si="1"/>
        <v>0</v>
      </c>
      <c r="K21" s="42">
        <f t="shared" si="2"/>
        <v>9</v>
      </c>
    </row>
    <row r="22" spans="1:11" ht="23.25" customHeight="1">
      <c r="A22" s="16"/>
      <c r="B22" s="17"/>
      <c r="C22" s="21" t="s">
        <v>31</v>
      </c>
      <c r="D22" s="17"/>
      <c r="E22" s="12"/>
      <c r="F22" s="12"/>
      <c r="G22" s="24">
        <f t="shared" si="0"/>
        <v>0</v>
      </c>
      <c r="H22" s="12">
        <v>1</v>
      </c>
      <c r="I22" s="12"/>
      <c r="J22" s="36">
        <f t="shared" si="1"/>
        <v>1</v>
      </c>
      <c r="K22" s="42">
        <f t="shared" si="2"/>
        <v>1</v>
      </c>
    </row>
    <row r="23" spans="1:11" ht="23.25" customHeight="1">
      <c r="A23" s="16"/>
      <c r="B23" s="17"/>
      <c r="C23" s="27" t="s">
        <v>29</v>
      </c>
      <c r="D23" s="17"/>
      <c r="E23" s="12">
        <v>1</v>
      </c>
      <c r="F23" s="12">
        <v>1</v>
      </c>
      <c r="G23" s="24">
        <f t="shared" si="0"/>
        <v>2</v>
      </c>
      <c r="H23" s="12">
        <v>2</v>
      </c>
      <c r="I23" s="12">
        <v>3</v>
      </c>
      <c r="J23" s="36">
        <f t="shared" si="1"/>
        <v>5</v>
      </c>
      <c r="K23" s="42">
        <f t="shared" si="2"/>
        <v>7</v>
      </c>
    </row>
    <row r="24" spans="1:11" ht="23.25" customHeight="1">
      <c r="A24" s="16"/>
      <c r="B24" s="17"/>
      <c r="C24" s="27" t="s">
        <v>30</v>
      </c>
      <c r="D24" s="17"/>
      <c r="E24" s="12"/>
      <c r="F24" s="12"/>
      <c r="G24" s="24">
        <f t="shared" si="0"/>
        <v>0</v>
      </c>
      <c r="H24" s="12">
        <v>1</v>
      </c>
      <c r="I24" s="12"/>
      <c r="J24" s="36">
        <f t="shared" si="1"/>
        <v>1</v>
      </c>
      <c r="K24" s="42">
        <f t="shared" si="2"/>
        <v>1</v>
      </c>
    </row>
    <row r="25" spans="1:11" ht="23.25" customHeight="1">
      <c r="A25" s="16"/>
      <c r="B25" s="17"/>
      <c r="C25" s="27" t="s">
        <v>40</v>
      </c>
      <c r="D25" s="17"/>
      <c r="E25" s="12">
        <v>2</v>
      </c>
      <c r="F25" s="12"/>
      <c r="G25" s="24">
        <f t="shared" si="0"/>
        <v>2</v>
      </c>
      <c r="H25" s="12"/>
      <c r="I25" s="12"/>
      <c r="J25" s="36"/>
      <c r="K25" s="42">
        <f t="shared" si="2"/>
        <v>2</v>
      </c>
    </row>
    <row r="26" spans="1:11" ht="23.25" customHeight="1">
      <c r="A26" s="16"/>
      <c r="B26" s="17"/>
      <c r="C26" s="27" t="s">
        <v>26</v>
      </c>
      <c r="D26" s="17"/>
      <c r="E26" s="12"/>
      <c r="F26" s="12"/>
      <c r="G26" s="24">
        <f t="shared" si="0"/>
        <v>0</v>
      </c>
      <c r="H26" s="12"/>
      <c r="I26" s="12">
        <v>1</v>
      </c>
      <c r="J26" s="36">
        <f t="shared" si="1"/>
        <v>1</v>
      </c>
      <c r="K26" s="42">
        <f t="shared" si="2"/>
        <v>1</v>
      </c>
    </row>
    <row r="27" spans="1:11" ht="23.25" customHeight="1">
      <c r="A27" s="16"/>
      <c r="B27" s="17"/>
      <c r="C27" s="27" t="s">
        <v>37</v>
      </c>
      <c r="D27" s="17"/>
      <c r="E27" s="12"/>
      <c r="F27" s="12">
        <v>2</v>
      </c>
      <c r="G27" s="24">
        <f t="shared" si="0"/>
        <v>2</v>
      </c>
      <c r="H27" s="12"/>
      <c r="I27" s="12"/>
      <c r="J27" s="36"/>
      <c r="K27" s="42">
        <f t="shared" si="2"/>
        <v>2</v>
      </c>
    </row>
    <row r="28" spans="1:11" ht="23.25" customHeight="1">
      <c r="A28" s="16"/>
      <c r="B28" s="17"/>
      <c r="C28" s="27" t="s">
        <v>24</v>
      </c>
      <c r="D28" s="17"/>
      <c r="E28" s="12">
        <v>2</v>
      </c>
      <c r="F28" s="12"/>
      <c r="G28" s="24">
        <f t="shared" si="0"/>
        <v>2</v>
      </c>
      <c r="H28" s="12">
        <v>1</v>
      </c>
      <c r="I28" s="12"/>
      <c r="J28" s="36">
        <f t="shared" si="1"/>
        <v>1</v>
      </c>
      <c r="K28" s="42">
        <f t="shared" si="2"/>
        <v>3</v>
      </c>
    </row>
    <row r="29" spans="1:11" ht="23.25" customHeight="1">
      <c r="A29" s="16"/>
      <c r="B29" s="16"/>
      <c r="C29" s="16"/>
      <c r="D29" s="16"/>
      <c r="E29" s="16"/>
      <c r="F29" s="16"/>
      <c r="G29" s="24">
        <f t="shared" si="0"/>
        <v>0</v>
      </c>
      <c r="H29" s="13"/>
      <c r="I29" s="13"/>
      <c r="J29" s="36">
        <f t="shared" si="1"/>
        <v>0</v>
      </c>
      <c r="K29" s="42">
        <f t="shared" si="2"/>
        <v>0</v>
      </c>
    </row>
    <row r="30" spans="1:11" ht="23.25" customHeight="1">
      <c r="A30" s="14">
        <v>2</v>
      </c>
      <c r="B30" s="86" t="s">
        <v>19</v>
      </c>
      <c r="C30" s="86"/>
      <c r="D30" s="86"/>
      <c r="E30" s="15">
        <v>6</v>
      </c>
      <c r="F30" s="15"/>
      <c r="G30" s="24">
        <f t="shared" si="0"/>
        <v>6</v>
      </c>
      <c r="H30" s="15"/>
      <c r="I30" s="19"/>
      <c r="J30" s="36">
        <f t="shared" si="1"/>
        <v>0</v>
      </c>
      <c r="K30" s="42">
        <f t="shared" si="2"/>
        <v>6</v>
      </c>
    </row>
    <row r="31" spans="1:11" ht="23.25" customHeight="1">
      <c r="A31" s="5">
        <v>3</v>
      </c>
      <c r="B31" s="91" t="s">
        <v>20</v>
      </c>
      <c r="C31" s="91"/>
      <c r="D31" s="91"/>
      <c r="E31" s="12"/>
      <c r="F31" s="12"/>
      <c r="G31" s="24">
        <f t="shared" si="0"/>
        <v>0</v>
      </c>
      <c r="H31" s="12">
        <v>1</v>
      </c>
      <c r="I31" s="19">
        <v>5</v>
      </c>
      <c r="J31" s="36">
        <f t="shared" si="1"/>
        <v>6</v>
      </c>
      <c r="K31" s="42">
        <f t="shared" si="2"/>
        <v>6</v>
      </c>
    </row>
    <row r="32" spans="1:11" ht="23.25" customHeight="1" thickBot="1">
      <c r="A32" s="30">
        <v>4</v>
      </c>
      <c r="B32" s="83" t="s">
        <v>21</v>
      </c>
      <c r="C32" s="84"/>
      <c r="D32" s="85"/>
      <c r="E32" s="32"/>
      <c r="F32" s="32"/>
      <c r="G32" s="33">
        <f t="shared" si="0"/>
        <v>0</v>
      </c>
      <c r="H32" s="32">
        <v>3</v>
      </c>
      <c r="I32" s="34"/>
      <c r="J32" s="37">
        <f t="shared" si="1"/>
        <v>3</v>
      </c>
      <c r="K32" s="42">
        <f t="shared" si="2"/>
        <v>3</v>
      </c>
    </row>
    <row r="33" spans="1:11" ht="23.25" customHeight="1" thickBot="1">
      <c r="A33" s="94" t="s">
        <v>6</v>
      </c>
      <c r="B33" s="95"/>
      <c r="C33" s="10" t="s">
        <v>7</v>
      </c>
      <c r="D33" s="31"/>
      <c r="E33" s="11"/>
      <c r="F33" s="11"/>
      <c r="G33" s="25">
        <v>2</v>
      </c>
      <c r="H33" s="11"/>
      <c r="I33" s="20"/>
      <c r="J33" s="38">
        <v>3</v>
      </c>
      <c r="K33" s="42">
        <f t="shared" si="2"/>
        <v>5</v>
      </c>
    </row>
    <row r="34" spans="1:11" ht="23.25" customHeight="1" thickBot="1">
      <c r="A34" s="6"/>
      <c r="B34" s="7"/>
      <c r="C34" s="8" t="s">
        <v>9</v>
      </c>
      <c r="D34" s="31"/>
      <c r="E34" s="26">
        <f aca="true" t="shared" si="3" ref="E34:J34">SUM(E10:E32)</f>
        <v>23</v>
      </c>
      <c r="F34" s="26">
        <f t="shared" si="3"/>
        <v>11</v>
      </c>
      <c r="G34" s="26">
        <f t="shared" si="3"/>
        <v>34</v>
      </c>
      <c r="H34" s="26">
        <f t="shared" si="3"/>
        <v>16</v>
      </c>
      <c r="I34" s="26">
        <f t="shared" si="3"/>
        <v>19</v>
      </c>
      <c r="J34" s="39">
        <f t="shared" si="3"/>
        <v>35</v>
      </c>
      <c r="K34" s="42">
        <f t="shared" si="2"/>
        <v>69</v>
      </c>
    </row>
    <row r="36" spans="1:5" ht="26.25">
      <c r="A36" s="82" t="s">
        <v>12</v>
      </c>
      <c r="B36" s="82"/>
      <c r="C36" s="82"/>
      <c r="E36" t="s">
        <v>14</v>
      </c>
    </row>
    <row r="37" spans="1:5" ht="26.25">
      <c r="A37" s="82" t="s">
        <v>13</v>
      </c>
      <c r="B37" s="82"/>
      <c r="C37" s="82"/>
      <c r="E37" t="s">
        <v>15</v>
      </c>
    </row>
    <row r="39" spans="1:5" ht="26.25">
      <c r="A39" s="82" t="s">
        <v>16</v>
      </c>
      <c r="B39" s="82"/>
      <c r="C39" s="82"/>
      <c r="E39" t="s">
        <v>17</v>
      </c>
    </row>
    <row r="40" spans="1:5" ht="26.25">
      <c r="A40" s="82" t="s">
        <v>13</v>
      </c>
      <c r="B40" s="82"/>
      <c r="C40" s="82"/>
      <c r="E40" t="s">
        <v>15</v>
      </c>
    </row>
  </sheetData>
  <sheetProtection/>
  <mergeCells count="19">
    <mergeCell ref="A2:K2"/>
    <mergeCell ref="A3:K3"/>
    <mergeCell ref="A4:K4"/>
    <mergeCell ref="A5:J5"/>
    <mergeCell ref="B8:D8"/>
    <mergeCell ref="B9:D9"/>
    <mergeCell ref="B6:J6"/>
    <mergeCell ref="B31:D31"/>
    <mergeCell ref="C10:C12"/>
    <mergeCell ref="A33:B33"/>
    <mergeCell ref="K8:K9"/>
    <mergeCell ref="E8:G8"/>
    <mergeCell ref="H8:J8"/>
    <mergeCell ref="A40:C40"/>
    <mergeCell ref="A37:C37"/>
    <mergeCell ref="B32:D32"/>
    <mergeCell ref="A36:C36"/>
    <mergeCell ref="B30:D30"/>
    <mergeCell ref="A39:C39"/>
  </mergeCells>
  <printOptions/>
  <pageMargins left="0.7" right="0.7" top="0.75" bottom="0.46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2011-06-24T14:18:30Z</cp:lastPrinted>
  <dcterms:created xsi:type="dcterms:W3CDTF">2006-09-28T05:33:49Z</dcterms:created>
  <dcterms:modified xsi:type="dcterms:W3CDTF">2011-09-18T14:31:30Z</dcterms:modified>
  <cp:category/>
  <cp:version/>
  <cp:contentType/>
  <cp:contentStatus/>
</cp:coreProperties>
</file>