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ногоборье первенство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<sst xmlns="http://schemas.openxmlformats.org/spreadsheetml/2006/main" count="350" uniqueCount="163">
  <si>
    <t>Карнаухова Л.В.</t>
  </si>
  <si>
    <t>прыжок</t>
  </si>
  <si>
    <t>брусья</t>
  </si>
  <si>
    <t>разряд</t>
  </si>
  <si>
    <t>ФИ участника</t>
  </si>
  <si>
    <t>год рожд</t>
  </si>
  <si>
    <t>регион</t>
  </si>
  <si>
    <t>тренер</t>
  </si>
  <si>
    <t>место</t>
  </si>
  <si>
    <t>1</t>
  </si>
  <si>
    <t>3</t>
  </si>
  <si>
    <t>сумма    1 дня</t>
  </si>
  <si>
    <t>сумма  2 дня</t>
  </si>
  <si>
    <t>итог.  сумма</t>
  </si>
  <si>
    <t>в\у</t>
  </si>
  <si>
    <t>к</t>
  </si>
  <si>
    <t>кол</t>
  </si>
  <si>
    <t>пр</t>
  </si>
  <si>
    <t>пер</t>
  </si>
  <si>
    <t>бревно</t>
  </si>
  <si>
    <t>Владимир</t>
  </si>
  <si>
    <t>г. Пенза</t>
  </si>
  <si>
    <t>Главный секретарь</t>
  </si>
  <si>
    <t>Главный судья</t>
  </si>
  <si>
    <t>Ижевск</t>
  </si>
  <si>
    <t>в/упр</t>
  </si>
  <si>
    <t>судья 1 кат.</t>
  </si>
  <si>
    <t>многоборье- девушки</t>
  </si>
  <si>
    <t>судья  МК</t>
  </si>
  <si>
    <t>ВСЕРОССИЙСКИЕ  СОРЕВНОВАНИЯ "ОЛИМПИЙСКИЕ  НАДЕЖДЫ"</t>
  </si>
  <si>
    <t>спортивная гимнастика   3-8 декабря    2012г.   г. Пенза  дворец спорта "БУРТАСЫ"</t>
  </si>
  <si>
    <t>Программа  I  разряда</t>
  </si>
  <si>
    <t>В.Г.Старкин</t>
  </si>
  <si>
    <t>Сигитова  Диана</t>
  </si>
  <si>
    <t>I</t>
  </si>
  <si>
    <t>Сызрань</t>
  </si>
  <si>
    <t>Абрамова  Ангелина</t>
  </si>
  <si>
    <t>Кужелева  Анна</t>
  </si>
  <si>
    <t>Белгород</t>
  </si>
  <si>
    <t>Брейкина  Марина</t>
  </si>
  <si>
    <t>Пятакова  Полина</t>
  </si>
  <si>
    <t>Гарнцева  Анна</t>
  </si>
  <si>
    <t>Новосибирск</t>
  </si>
  <si>
    <t>Корнилова  Анастасия</t>
  </si>
  <si>
    <t>Стерлитамак</t>
  </si>
  <si>
    <t>Демендеева  Анастасия</t>
  </si>
  <si>
    <t>Обнинск</t>
  </si>
  <si>
    <t>Ильянкова  Анастасия</t>
  </si>
  <si>
    <t>Ленинск-Кузнецкий</t>
  </si>
  <si>
    <t>Панчук  Виктория</t>
  </si>
  <si>
    <t>Дзержинск</t>
  </si>
  <si>
    <t>Берестинова  Алсу</t>
  </si>
  <si>
    <t>Уфа</t>
  </si>
  <si>
    <t>Левченко  Екатерина</t>
  </si>
  <si>
    <t>Гореева Рената</t>
  </si>
  <si>
    <t>Корикова  Виктория</t>
  </si>
  <si>
    <t>Волжский</t>
  </si>
  <si>
    <t>Павлова  Карина</t>
  </si>
  <si>
    <t>Веревкина  Диана</t>
  </si>
  <si>
    <t>Некрасова  Анна</t>
  </si>
  <si>
    <t>Серебренникова  Алена</t>
  </si>
  <si>
    <t>Воткинск</t>
  </si>
  <si>
    <t>Ларина  Анастасия</t>
  </si>
  <si>
    <t>Славянск на Кубани</t>
  </si>
  <si>
    <t>Попова  Юлия</t>
  </si>
  <si>
    <t>Новочебоксарск</t>
  </si>
  <si>
    <t>Канашенкова  Александра</t>
  </si>
  <si>
    <t>Москва СДЮСШОР № 33</t>
  </si>
  <si>
    <t>Кайнова  Алёна</t>
  </si>
  <si>
    <t>Крапивина  Мария</t>
  </si>
  <si>
    <t>Мельцаева  Юлия</t>
  </si>
  <si>
    <t>Щелково</t>
  </si>
  <si>
    <t>Токмакова  Ангелина</t>
  </si>
  <si>
    <t>Набережные  Челны</t>
  </si>
  <si>
    <t>Кутлуева  Азалия</t>
  </si>
  <si>
    <t>Нижнекамск</t>
  </si>
  <si>
    <t>Губенкова  Полина</t>
  </si>
  <si>
    <t>Казань</t>
  </si>
  <si>
    <t>Газеева  Виктория</t>
  </si>
  <si>
    <t>Москва УОР № 1</t>
  </si>
  <si>
    <t>Борзых Полина</t>
  </si>
  <si>
    <t>Ханты-Мансийск</t>
  </si>
  <si>
    <t>Челябинск</t>
  </si>
  <si>
    <t>Оганесян  Елена</t>
  </si>
  <si>
    <t>Воронеж</t>
  </si>
  <si>
    <t>Капустина  Алёна</t>
  </si>
  <si>
    <t>Тихонова  Анастасия</t>
  </si>
  <si>
    <t>Сазонова  Елена</t>
  </si>
  <si>
    <t>Чебоксары</t>
  </si>
  <si>
    <t>Павлова  Мария</t>
  </si>
  <si>
    <t>Петрова  Мария</t>
  </si>
  <si>
    <t>Силаева  Виолетта</t>
  </si>
  <si>
    <t>Ростов-на-Дону</t>
  </si>
  <si>
    <t>Романова Лия</t>
  </si>
  <si>
    <t>Санкт-Петербург</t>
  </si>
  <si>
    <t>Киселева  Василиса</t>
  </si>
  <si>
    <t>Пестрякова  Лия</t>
  </si>
  <si>
    <t>Саранск</t>
  </si>
  <si>
    <t>Анаскина  Анастасия</t>
  </si>
  <si>
    <t>Мухортова  Виктория</t>
  </si>
  <si>
    <t>Йошкар-Ола</t>
  </si>
  <si>
    <t>Кочеткова Елизавета</t>
  </si>
  <si>
    <t>Москва-МГФСО</t>
  </si>
  <si>
    <t>Перебиносова  Ульяна</t>
  </si>
  <si>
    <t>Фадеева  Анастасия</t>
  </si>
  <si>
    <t>Татаринова  Юлия</t>
  </si>
  <si>
    <t>Иваново</t>
  </si>
  <si>
    <t>Байгужина  Анастасия</t>
  </si>
  <si>
    <t>Фомина  Екатерина</t>
  </si>
  <si>
    <t>Москва-ЦСКА</t>
  </si>
  <si>
    <t>Мурадова  Айбериз</t>
  </si>
  <si>
    <t>Кашина  Ирина</t>
  </si>
  <si>
    <t>Нижний  Тагил</t>
  </si>
  <si>
    <t>Инишева Анастасия</t>
  </si>
  <si>
    <t>Аркуша  Алена</t>
  </si>
  <si>
    <t>Железногорск</t>
  </si>
  <si>
    <t>Аркуша  Е.Ю.</t>
  </si>
  <si>
    <t>Коломенская С.В. Коломенский Ю.А. Коломенская Д.Ю.</t>
  </si>
  <si>
    <t>Ярис  Н.С. Петрова  М.А.</t>
  </si>
  <si>
    <t>Фоменко  Г.А.     Тюлькина Л.Г.</t>
  </si>
  <si>
    <t>Мухаметова Г.А.  Захаров Н.А. Казакова Л.А.</t>
  </si>
  <si>
    <t>Чупин  В.П. Ипатова  О.А. Кузнецова  М.Н.</t>
  </si>
  <si>
    <t xml:space="preserve">Джураева  Л.В.,    Бочкарева Н.В. </t>
  </si>
  <si>
    <t>Гребенкина  Я.В.      Кобзева Н.С.</t>
  </si>
  <si>
    <t xml:space="preserve">Дороднова  И.А. </t>
  </si>
  <si>
    <t>Ганеева  И.В.</t>
  </si>
  <si>
    <t>Казакова Л.Н. Сухов В.П. Фудимова Л.Р.</t>
  </si>
  <si>
    <t>Иванова  М.В. Платонова  С.П. Яковлева  Е.С.</t>
  </si>
  <si>
    <t>Николаева  И.А.   Платонова С.П.</t>
  </si>
  <si>
    <t>Войтихова  Е.В.</t>
  </si>
  <si>
    <t>Русакова  Л.В.</t>
  </si>
  <si>
    <t>Малюченко  Л.Н.   Васильева М.В.</t>
  </si>
  <si>
    <t>Артемова  Е.Н.</t>
  </si>
  <si>
    <t>Большакова  Л.Л.        Тучина О.А.</t>
  </si>
  <si>
    <t>Колобова И.И.</t>
  </si>
  <si>
    <t>Пизин  В.П. Пизина  О.Е.</t>
  </si>
  <si>
    <t>Юрьева  Е.С.</t>
  </si>
  <si>
    <t>Копылов  А.Т.        Кудимова С.В.</t>
  </si>
  <si>
    <t xml:space="preserve">Воробьева  Г.П. </t>
  </si>
  <si>
    <t>Селезнева  С.М.        Валивач Е.А.</t>
  </si>
  <si>
    <t>Питимирова  Е.А.</t>
  </si>
  <si>
    <t>Теренько  Т.В. Назаров В.В.</t>
  </si>
  <si>
    <t>Курнаева  Т.В. Буков  А.С. Москалева О.Ю.</t>
  </si>
  <si>
    <t xml:space="preserve">Буткус М.В. </t>
  </si>
  <si>
    <t>Киселев  С.В.         Киселева Н.В.</t>
  </si>
  <si>
    <t>Пекельман  Ксения</t>
  </si>
  <si>
    <t>Бугрова  Н.Г.</t>
  </si>
  <si>
    <t>Бучнева  С.А. Сезина Н.Ю. Волков Л.М.</t>
  </si>
  <si>
    <t>Минакова  Л.В.  Волков Л.М. Денисевич  Т.А.</t>
  </si>
  <si>
    <t xml:space="preserve">Колесникова  В.В.      Сезина  Н.Ю. Волков  Л.М. </t>
  </si>
  <si>
    <t>Синцова  М.Б. Лобанов В.Н.</t>
  </si>
  <si>
    <t>Тураев  В.М. Левина О.Ш.</t>
  </si>
  <si>
    <t xml:space="preserve">Байдина  Е.П. Гуров В.В. </t>
  </si>
  <si>
    <t>Касумов  Р.А.</t>
  </si>
  <si>
    <t>Сикорро О.Э. Гришмановская С.А.</t>
  </si>
  <si>
    <t>Кузнецова Е.Б. Кузнецов В.И. Касперович  Т.В.</t>
  </si>
  <si>
    <t>Макеев  А.С. Редянова Е.А.</t>
  </si>
  <si>
    <t>Маслинникова Ю.С.</t>
  </si>
  <si>
    <t>Захарчук  А.Н.    Полтавский  Н.В.</t>
  </si>
  <si>
    <t>Николаева  В.И.</t>
  </si>
  <si>
    <t>Спасова  Алиса</t>
  </si>
  <si>
    <t>Пенза -Москва -МГФСО</t>
  </si>
  <si>
    <t>Снята по болезни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</si>
</sst>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[$-FC19]d\ mmmm\ yyyy\ &quot;г.&quot;"/>
    <numFmt numFmtId="182" formatCode="0.0"/>
  </numFmts>
  <fonts count="40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/>
    </xf>
    <xf numFmtId="180" fontId="2" fillId="33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5" fillId="34" borderId="16" xfId="0" applyFont="1" applyFill="1" applyBorder="1" applyAlignment="1">
      <alignment horizontal="center" vertical="center"/>
    </xf>
    <xf numFmtId="180" fontId="2" fillId="34" borderId="14" xfId="0" applyNumberFormat="1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180" fontId="4" fillId="35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1" fillId="0" borderId="0" xfId="0" applyFont="1" applyFill="1" applyAlignment="1">
      <alignment/>
    </xf>
    <xf numFmtId="1" fontId="5" fillId="0" borderId="1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0" fontId="4" fillId="35" borderId="17" xfId="0" applyNumberFormat="1" applyFont="1" applyFill="1" applyBorder="1" applyAlignment="1">
      <alignment horizontal="center" vertical="center"/>
    </xf>
    <xf numFmtId="180" fontId="4" fillId="35" borderId="16" xfId="0" applyNumberFormat="1" applyFont="1" applyFill="1" applyBorder="1" applyAlignment="1">
      <alignment horizontal="center" vertical="center"/>
    </xf>
    <xf numFmtId="180" fontId="4" fillId="35" borderId="15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104775</xdr:rowOff>
    </xdr:from>
    <xdr:to>
      <xdr:col>1</xdr:col>
      <xdr:colOff>257175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04775"/>
          <a:ext cx="6953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266700</xdr:colOff>
      <xdr:row>0</xdr:row>
      <xdr:rowOff>85725</xdr:rowOff>
    </xdr:from>
    <xdr:to>
      <xdr:col>26</xdr:col>
      <xdr:colOff>123825</xdr:colOff>
      <xdr:row>4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85725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4"/>
  <sheetViews>
    <sheetView tabSelected="1" zoomScalePageLayoutView="0" workbookViewId="0" topLeftCell="A37">
      <selection activeCell="AA47" sqref="AA47"/>
    </sheetView>
  </sheetViews>
  <sheetFormatPr defaultColWidth="9.140625" defaultRowHeight="12.75"/>
  <cols>
    <col min="1" max="1" width="15.140625" style="0" customWidth="1"/>
    <col min="2" max="2" width="4.7109375" style="0" customWidth="1"/>
    <col min="3" max="3" width="3.8515625" style="0" customWidth="1"/>
    <col min="4" max="4" width="19.421875" style="0" customWidth="1"/>
    <col min="5" max="5" width="21.28125" style="0" customWidth="1"/>
    <col min="6" max="6" width="6.28125" style="0" customWidth="1"/>
    <col min="7" max="7" width="6.28125" style="6" customWidth="1"/>
    <col min="8" max="9" width="6.28125" style="16" hidden="1" customWidth="1"/>
    <col min="10" max="10" width="6.28125" style="0" customWidth="1"/>
    <col min="11" max="11" width="6.28125" style="6" customWidth="1"/>
    <col min="12" max="13" width="6.28125" style="16" hidden="1" customWidth="1"/>
    <col min="14" max="14" width="6.28125" style="0" customWidth="1"/>
    <col min="15" max="15" width="6.28125" style="6" customWidth="1"/>
    <col min="16" max="17" width="6.28125" style="16" hidden="1" customWidth="1"/>
    <col min="18" max="18" width="6.28125" style="0" customWidth="1"/>
    <col min="19" max="19" width="6.28125" style="6" customWidth="1"/>
    <col min="20" max="23" width="6.28125" style="16" hidden="1" customWidth="1"/>
    <col min="24" max="25" width="6.28125" style="0" customWidth="1"/>
    <col min="26" max="26" width="7.28125" style="0" customWidth="1"/>
    <col min="27" max="27" width="5.140625" style="0" customWidth="1"/>
  </cols>
  <sheetData>
    <row r="1" spans="1:28" ht="12.7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</row>
    <row r="3" spans="1:28" ht="12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</row>
    <row r="4" spans="1:28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</row>
    <row r="5" spans="1:28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</row>
    <row r="6" spans="1:29" s="2" customFormat="1" ht="15.75">
      <c r="A6" s="41" t="s">
        <v>29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1:29" s="2" customFormat="1" ht="15.75">
      <c r="A7" s="41" t="s">
        <v>30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</row>
    <row r="8" spans="1:27" s="2" customFormat="1" ht="15.75">
      <c r="A8" s="39" t="s">
        <v>27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s="2" customFormat="1" ht="25.5" customHeight="1">
      <c r="A9" s="10" t="s">
        <v>4</v>
      </c>
      <c r="B9" s="5" t="s">
        <v>5</v>
      </c>
      <c r="C9" s="5" t="s">
        <v>3</v>
      </c>
      <c r="D9" s="7" t="s">
        <v>6</v>
      </c>
      <c r="E9" s="11" t="s">
        <v>7</v>
      </c>
      <c r="F9" s="24" t="s">
        <v>1</v>
      </c>
      <c r="G9" s="15"/>
      <c r="H9" s="17"/>
      <c r="I9" s="17" t="s">
        <v>14</v>
      </c>
      <c r="J9" s="24" t="s">
        <v>2</v>
      </c>
      <c r="K9" s="15"/>
      <c r="L9" s="17"/>
      <c r="M9" s="17" t="s">
        <v>15</v>
      </c>
      <c r="N9" s="24" t="s">
        <v>19</v>
      </c>
      <c r="O9" s="15"/>
      <c r="P9" s="17"/>
      <c r="Q9" s="17" t="s">
        <v>16</v>
      </c>
      <c r="R9" s="24" t="s">
        <v>25</v>
      </c>
      <c r="S9" s="15"/>
      <c r="T9" s="17"/>
      <c r="U9" s="17" t="s">
        <v>17</v>
      </c>
      <c r="V9" s="20" t="s">
        <v>18</v>
      </c>
      <c r="W9" s="20" t="s">
        <v>18</v>
      </c>
      <c r="X9" s="12" t="s">
        <v>11</v>
      </c>
      <c r="Y9" s="5" t="s">
        <v>12</v>
      </c>
      <c r="Z9" s="5" t="s">
        <v>13</v>
      </c>
      <c r="AA9" s="8" t="s">
        <v>8</v>
      </c>
    </row>
    <row r="10" spans="1:28" s="2" customFormat="1" ht="25.5" customHeight="1">
      <c r="A10" s="36" t="s">
        <v>31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8"/>
      <c r="AB10" s="30"/>
    </row>
    <row r="11" spans="1:28" s="2" customFormat="1" ht="25.5" customHeight="1">
      <c r="A11" s="9" t="s">
        <v>47</v>
      </c>
      <c r="B11" s="29">
        <v>2001</v>
      </c>
      <c r="C11" s="3" t="s">
        <v>34</v>
      </c>
      <c r="D11" s="26" t="s">
        <v>48</v>
      </c>
      <c r="E11" s="27" t="s">
        <v>144</v>
      </c>
      <c r="F11" s="13">
        <v>9.475</v>
      </c>
      <c r="G11" s="14">
        <v>13.95</v>
      </c>
      <c r="H11" s="18"/>
      <c r="I11" s="21"/>
      <c r="J11" s="13">
        <v>9.2</v>
      </c>
      <c r="K11" s="14">
        <v>12.2</v>
      </c>
      <c r="L11" s="18"/>
      <c r="M11" s="21"/>
      <c r="N11" s="13">
        <v>8.55</v>
      </c>
      <c r="O11" s="14">
        <v>14.3</v>
      </c>
      <c r="P11" s="18"/>
      <c r="Q11" s="21"/>
      <c r="R11" s="13">
        <v>9.5</v>
      </c>
      <c r="S11" s="14">
        <v>13.6</v>
      </c>
      <c r="T11" s="18">
        <f>SUM(R11:S11)/2</f>
        <v>11.55</v>
      </c>
      <c r="U11" s="21" t="s">
        <v>9</v>
      </c>
      <c r="V11" s="19" t="e">
        <f>SUM(#REF!)/2</f>
        <v>#REF!</v>
      </c>
      <c r="W11" s="22" t="s">
        <v>10</v>
      </c>
      <c r="X11" s="25">
        <f>F11+J11+N11+R11</f>
        <v>36.724999999999994</v>
      </c>
      <c r="Y11" s="25">
        <f>G11+K11+O11+S11</f>
        <v>54.050000000000004</v>
      </c>
      <c r="Z11" s="25">
        <f>X11+Y11</f>
        <v>90.775</v>
      </c>
      <c r="AA11" s="47">
        <v>1</v>
      </c>
      <c r="AB11" s="30"/>
    </row>
    <row r="12" spans="1:28" s="2" customFormat="1" ht="25.5" customHeight="1">
      <c r="A12" s="9" t="s">
        <v>83</v>
      </c>
      <c r="B12" s="29">
        <v>2001</v>
      </c>
      <c r="C12" s="3" t="s">
        <v>34</v>
      </c>
      <c r="D12" s="26" t="s">
        <v>84</v>
      </c>
      <c r="E12" s="27" t="s">
        <v>147</v>
      </c>
      <c r="F12" s="13">
        <v>8.95</v>
      </c>
      <c r="G12" s="14">
        <v>13.3</v>
      </c>
      <c r="H12" s="18"/>
      <c r="I12" s="21"/>
      <c r="J12" s="13">
        <v>9.6</v>
      </c>
      <c r="K12" s="14">
        <v>13</v>
      </c>
      <c r="L12" s="18"/>
      <c r="M12" s="21"/>
      <c r="N12" s="13">
        <v>9.2</v>
      </c>
      <c r="O12" s="14">
        <v>14</v>
      </c>
      <c r="P12" s="18"/>
      <c r="Q12" s="21"/>
      <c r="R12" s="13">
        <v>9</v>
      </c>
      <c r="S12" s="14">
        <v>13.65</v>
      </c>
      <c r="T12" s="18">
        <f>SUM(R12:S12)/2</f>
        <v>11.325</v>
      </c>
      <c r="U12" s="21" t="s">
        <v>9</v>
      </c>
      <c r="V12" s="19" t="e">
        <f>SUM(#REF!)/2</f>
        <v>#REF!</v>
      </c>
      <c r="W12" s="22" t="s">
        <v>10</v>
      </c>
      <c r="X12" s="25">
        <f>F12+J12+N12+R12</f>
        <v>36.75</v>
      </c>
      <c r="Y12" s="25">
        <f>G12+K12+O12+S12</f>
        <v>53.949999999999996</v>
      </c>
      <c r="Z12" s="25">
        <f>X12+Y12</f>
        <v>90.69999999999999</v>
      </c>
      <c r="AA12" s="47">
        <v>2</v>
      </c>
      <c r="AB12" s="30"/>
    </row>
    <row r="13" spans="1:28" s="2" customFormat="1" ht="25.5" customHeight="1">
      <c r="A13" s="9" t="s">
        <v>70</v>
      </c>
      <c r="B13" s="29">
        <v>2001</v>
      </c>
      <c r="C13" s="3" t="s">
        <v>34</v>
      </c>
      <c r="D13" s="26" t="s">
        <v>71</v>
      </c>
      <c r="E13" s="27" t="s">
        <v>130</v>
      </c>
      <c r="F13" s="13">
        <v>9.15</v>
      </c>
      <c r="G13" s="14">
        <v>12.35</v>
      </c>
      <c r="H13" s="18"/>
      <c r="I13" s="21"/>
      <c r="J13" s="13">
        <v>9.1</v>
      </c>
      <c r="K13" s="14">
        <v>13.25</v>
      </c>
      <c r="L13" s="18"/>
      <c r="M13" s="21"/>
      <c r="N13" s="13">
        <v>8.7</v>
      </c>
      <c r="O13" s="14">
        <v>13.55</v>
      </c>
      <c r="P13" s="18"/>
      <c r="Q13" s="21"/>
      <c r="R13" s="13">
        <v>8.65</v>
      </c>
      <c r="S13" s="14">
        <v>12.55</v>
      </c>
      <c r="T13" s="18">
        <f>SUM(R13:S13)/2</f>
        <v>10.600000000000001</v>
      </c>
      <c r="U13" s="21" t="s">
        <v>9</v>
      </c>
      <c r="V13" s="19" t="e">
        <f>SUM(#REF!)/2</f>
        <v>#REF!</v>
      </c>
      <c r="W13" s="22" t="s">
        <v>10</v>
      </c>
      <c r="X13" s="25">
        <f>F13+J13+N13+R13</f>
        <v>35.6</v>
      </c>
      <c r="Y13" s="25">
        <f>G13+K13+O13+S13</f>
        <v>51.7</v>
      </c>
      <c r="Z13" s="25">
        <f>X13+Y13</f>
        <v>87.30000000000001</v>
      </c>
      <c r="AA13" s="47">
        <v>3</v>
      </c>
      <c r="AB13" s="30"/>
    </row>
    <row r="14" spans="1:28" s="2" customFormat="1" ht="25.5" customHeight="1">
      <c r="A14" s="9" t="s">
        <v>43</v>
      </c>
      <c r="B14" s="29">
        <v>2001</v>
      </c>
      <c r="C14" s="3" t="s">
        <v>34</v>
      </c>
      <c r="D14" s="26" t="s">
        <v>44</v>
      </c>
      <c r="E14" s="27" t="s">
        <v>159</v>
      </c>
      <c r="F14" s="13">
        <v>9.2</v>
      </c>
      <c r="G14" s="14">
        <v>13.05</v>
      </c>
      <c r="H14" s="18"/>
      <c r="I14" s="21"/>
      <c r="J14" s="13">
        <v>9.2</v>
      </c>
      <c r="K14" s="14">
        <v>13.25</v>
      </c>
      <c r="L14" s="18"/>
      <c r="M14" s="21"/>
      <c r="N14" s="13">
        <v>7.7</v>
      </c>
      <c r="O14" s="14">
        <v>12.45</v>
      </c>
      <c r="P14" s="18"/>
      <c r="Q14" s="21"/>
      <c r="R14" s="13">
        <v>9.2</v>
      </c>
      <c r="S14" s="14">
        <v>11.35</v>
      </c>
      <c r="T14" s="18">
        <f>SUM(R14:S14)/2</f>
        <v>10.274999999999999</v>
      </c>
      <c r="U14" s="21" t="s">
        <v>9</v>
      </c>
      <c r="V14" s="19" t="e">
        <f>SUM(#REF!)/2</f>
        <v>#REF!</v>
      </c>
      <c r="W14" s="22" t="s">
        <v>10</v>
      </c>
      <c r="X14" s="25">
        <f>F14+J14+N14+R14</f>
        <v>35.3</v>
      </c>
      <c r="Y14" s="25">
        <f>G14+K14+O14+S14</f>
        <v>50.1</v>
      </c>
      <c r="Z14" s="25">
        <f>X14+Y14</f>
        <v>85.4</v>
      </c>
      <c r="AA14" s="47">
        <v>4</v>
      </c>
      <c r="AB14" s="30"/>
    </row>
    <row r="15" spans="1:28" s="2" customFormat="1" ht="25.5" customHeight="1">
      <c r="A15" s="9" t="s">
        <v>101</v>
      </c>
      <c r="B15" s="29">
        <v>2001</v>
      </c>
      <c r="C15" s="3" t="s">
        <v>34</v>
      </c>
      <c r="D15" s="26" t="s">
        <v>102</v>
      </c>
      <c r="E15" s="27" t="s">
        <v>152</v>
      </c>
      <c r="F15" s="13">
        <v>9.525</v>
      </c>
      <c r="G15" s="14">
        <v>13.4</v>
      </c>
      <c r="H15" s="18"/>
      <c r="I15" s="21"/>
      <c r="J15" s="13">
        <v>9</v>
      </c>
      <c r="K15" s="14">
        <v>12.74</v>
      </c>
      <c r="L15" s="18"/>
      <c r="M15" s="21"/>
      <c r="N15" s="13">
        <v>8</v>
      </c>
      <c r="O15" s="14">
        <v>12.6</v>
      </c>
      <c r="P15" s="18"/>
      <c r="Q15" s="21"/>
      <c r="R15" s="13">
        <v>8.9</v>
      </c>
      <c r="S15" s="14">
        <v>10.9</v>
      </c>
      <c r="T15" s="18">
        <f>SUM(R15:S15)/2</f>
        <v>9.9</v>
      </c>
      <c r="U15" s="21" t="s">
        <v>9</v>
      </c>
      <c r="V15" s="19" t="e">
        <f>SUM(#REF!)/2</f>
        <v>#REF!</v>
      </c>
      <c r="W15" s="22" t="s">
        <v>10</v>
      </c>
      <c r="X15" s="25">
        <f>F15+J15+N15+R15</f>
        <v>35.425</v>
      </c>
      <c r="Y15" s="25">
        <f>G15+K15+O15+S15</f>
        <v>49.64</v>
      </c>
      <c r="Z15" s="25">
        <f>X15+Y15</f>
        <v>85.065</v>
      </c>
      <c r="AA15" s="47">
        <v>5</v>
      </c>
      <c r="AB15" s="30"/>
    </row>
    <row r="16" spans="1:28" s="2" customFormat="1" ht="25.5" customHeight="1">
      <c r="A16" s="9" t="s">
        <v>64</v>
      </c>
      <c r="B16" s="29">
        <v>2001</v>
      </c>
      <c r="C16" s="3" t="s">
        <v>34</v>
      </c>
      <c r="D16" s="26" t="s">
        <v>65</v>
      </c>
      <c r="E16" s="27" t="s">
        <v>140</v>
      </c>
      <c r="F16" s="13">
        <v>9.375</v>
      </c>
      <c r="G16" s="14">
        <v>13.45</v>
      </c>
      <c r="H16" s="18"/>
      <c r="I16" s="21"/>
      <c r="J16" s="13">
        <v>9.15</v>
      </c>
      <c r="K16" s="14">
        <v>11.85</v>
      </c>
      <c r="L16" s="18"/>
      <c r="M16" s="21"/>
      <c r="N16" s="13">
        <v>8.25</v>
      </c>
      <c r="O16" s="14">
        <v>12.9</v>
      </c>
      <c r="P16" s="18"/>
      <c r="Q16" s="21"/>
      <c r="R16" s="13">
        <v>7.35</v>
      </c>
      <c r="S16" s="14">
        <v>12.7</v>
      </c>
      <c r="T16" s="18">
        <f>SUM(R16:S16)/2</f>
        <v>10.024999999999999</v>
      </c>
      <c r="U16" s="21" t="s">
        <v>9</v>
      </c>
      <c r="V16" s="19" t="e">
        <f>SUM(#REF!)/2</f>
        <v>#REF!</v>
      </c>
      <c r="W16" s="22" t="s">
        <v>10</v>
      </c>
      <c r="X16" s="25">
        <f>F16+J16+N16+R16</f>
        <v>34.125</v>
      </c>
      <c r="Y16" s="25">
        <f>G16+K16+O16+S16</f>
        <v>50.89999999999999</v>
      </c>
      <c r="Z16" s="25">
        <f>X16+Y16</f>
        <v>85.02499999999999</v>
      </c>
      <c r="AA16" s="47">
        <v>6</v>
      </c>
      <c r="AB16" s="30"/>
    </row>
    <row r="17" spans="1:28" s="2" customFormat="1" ht="25.5" customHeight="1">
      <c r="A17" s="9" t="s">
        <v>145</v>
      </c>
      <c r="B17" s="29">
        <v>2002</v>
      </c>
      <c r="C17" s="3" t="s">
        <v>34</v>
      </c>
      <c r="D17" s="26" t="s">
        <v>42</v>
      </c>
      <c r="E17" s="27" t="s">
        <v>146</v>
      </c>
      <c r="F17" s="13">
        <v>9.1</v>
      </c>
      <c r="G17" s="14">
        <v>13.9</v>
      </c>
      <c r="H17" s="18"/>
      <c r="I17" s="21"/>
      <c r="J17" s="13">
        <v>6.9</v>
      </c>
      <c r="K17" s="14">
        <v>12.5</v>
      </c>
      <c r="L17" s="18"/>
      <c r="M17" s="21"/>
      <c r="N17" s="13">
        <v>7.2</v>
      </c>
      <c r="O17" s="14">
        <v>12.6</v>
      </c>
      <c r="P17" s="18"/>
      <c r="Q17" s="21"/>
      <c r="R17" s="13">
        <v>9</v>
      </c>
      <c r="S17" s="14">
        <v>13.6</v>
      </c>
      <c r="T17" s="18">
        <f aca="true" t="shared" si="0" ref="T17:T37">SUM(R17:S17)/2</f>
        <v>11.3</v>
      </c>
      <c r="U17" s="21" t="s">
        <v>9</v>
      </c>
      <c r="V17" s="19" t="e">
        <f>SUM(#REF!)/2</f>
        <v>#REF!</v>
      </c>
      <c r="W17" s="22" t="s">
        <v>10</v>
      </c>
      <c r="X17" s="25">
        <f aca="true" t="shared" si="1" ref="X17:X37">F17+J17+N17+R17</f>
        <v>32.2</v>
      </c>
      <c r="Y17" s="25">
        <f aca="true" t="shared" si="2" ref="Y17:Y37">G17+K17+O17+S17</f>
        <v>52.6</v>
      </c>
      <c r="Z17" s="25">
        <f aca="true" t="shared" si="3" ref="Z17:Z37">X17+Y17</f>
        <v>84.80000000000001</v>
      </c>
      <c r="AA17" s="47">
        <v>7</v>
      </c>
      <c r="AB17" s="30"/>
    </row>
    <row r="18" spans="1:28" s="2" customFormat="1" ht="25.5" customHeight="1">
      <c r="A18" s="9" t="s">
        <v>72</v>
      </c>
      <c r="B18" s="29">
        <v>2001</v>
      </c>
      <c r="C18" s="3" t="s">
        <v>34</v>
      </c>
      <c r="D18" s="26" t="s">
        <v>73</v>
      </c>
      <c r="E18" s="27" t="s">
        <v>137</v>
      </c>
      <c r="F18" s="13">
        <v>9.45</v>
      </c>
      <c r="G18" s="14">
        <v>13.7</v>
      </c>
      <c r="H18" s="18"/>
      <c r="I18" s="21"/>
      <c r="J18" s="13">
        <v>8.8</v>
      </c>
      <c r="K18" s="14">
        <v>11.74</v>
      </c>
      <c r="L18" s="18"/>
      <c r="M18" s="21"/>
      <c r="N18" s="13">
        <v>8.4</v>
      </c>
      <c r="O18" s="14">
        <v>11.75</v>
      </c>
      <c r="P18" s="18"/>
      <c r="Q18" s="21"/>
      <c r="R18" s="13">
        <v>8.9</v>
      </c>
      <c r="S18" s="14">
        <v>11.9</v>
      </c>
      <c r="T18" s="18">
        <f t="shared" si="0"/>
        <v>10.4</v>
      </c>
      <c r="U18" s="21" t="s">
        <v>9</v>
      </c>
      <c r="V18" s="19" t="e">
        <f>SUM(#REF!)/2</f>
        <v>#REF!</v>
      </c>
      <c r="W18" s="22" t="s">
        <v>10</v>
      </c>
      <c r="X18" s="25">
        <f t="shared" si="1"/>
        <v>35.55</v>
      </c>
      <c r="Y18" s="25">
        <f t="shared" si="2"/>
        <v>49.089999999999996</v>
      </c>
      <c r="Z18" s="25">
        <f t="shared" si="3"/>
        <v>84.63999999999999</v>
      </c>
      <c r="AA18" s="47">
        <v>8</v>
      </c>
      <c r="AB18" s="30"/>
    </row>
    <row r="19" spans="1:28" s="2" customFormat="1" ht="25.5" customHeight="1">
      <c r="A19" s="9" t="s">
        <v>104</v>
      </c>
      <c r="B19" s="29">
        <v>2001</v>
      </c>
      <c r="C19" s="3" t="s">
        <v>34</v>
      </c>
      <c r="D19" s="26" t="s">
        <v>102</v>
      </c>
      <c r="E19" s="27" t="s">
        <v>153</v>
      </c>
      <c r="F19" s="13">
        <v>9.225</v>
      </c>
      <c r="G19" s="14">
        <v>12.75</v>
      </c>
      <c r="H19" s="18"/>
      <c r="I19" s="21"/>
      <c r="J19" s="13">
        <v>9.35</v>
      </c>
      <c r="K19" s="14">
        <v>11.44</v>
      </c>
      <c r="L19" s="18"/>
      <c r="M19" s="21"/>
      <c r="N19" s="13">
        <v>7.1</v>
      </c>
      <c r="O19" s="14">
        <v>12.6</v>
      </c>
      <c r="P19" s="18"/>
      <c r="Q19" s="21"/>
      <c r="R19" s="13">
        <v>9.1</v>
      </c>
      <c r="S19" s="14">
        <v>12.8</v>
      </c>
      <c r="T19" s="18">
        <f t="shared" si="0"/>
        <v>10.95</v>
      </c>
      <c r="U19" s="21" t="s">
        <v>9</v>
      </c>
      <c r="V19" s="19" t="e">
        <f>SUM(#REF!)/2</f>
        <v>#REF!</v>
      </c>
      <c r="W19" s="22" t="s">
        <v>10</v>
      </c>
      <c r="X19" s="25">
        <f t="shared" si="1"/>
        <v>34.775</v>
      </c>
      <c r="Y19" s="25">
        <f t="shared" si="2"/>
        <v>49.59</v>
      </c>
      <c r="Z19" s="25">
        <f t="shared" si="3"/>
        <v>84.36500000000001</v>
      </c>
      <c r="AA19" s="47">
        <v>9</v>
      </c>
      <c r="AB19" s="30"/>
    </row>
    <row r="20" spans="1:28" s="2" customFormat="1" ht="25.5" customHeight="1">
      <c r="A20" s="9" t="s">
        <v>78</v>
      </c>
      <c r="B20" s="29">
        <v>2001</v>
      </c>
      <c r="C20" s="3" t="s">
        <v>34</v>
      </c>
      <c r="D20" s="26" t="s">
        <v>79</v>
      </c>
      <c r="E20" s="27" t="s">
        <v>156</v>
      </c>
      <c r="F20" s="13">
        <v>8.975</v>
      </c>
      <c r="G20" s="14">
        <v>12.95</v>
      </c>
      <c r="H20" s="18"/>
      <c r="I20" s="21"/>
      <c r="J20" s="13">
        <v>8.95</v>
      </c>
      <c r="K20" s="14">
        <v>12.04</v>
      </c>
      <c r="L20" s="18"/>
      <c r="M20" s="21"/>
      <c r="N20" s="13">
        <v>7.55</v>
      </c>
      <c r="O20" s="14">
        <v>12.3</v>
      </c>
      <c r="P20" s="18"/>
      <c r="Q20" s="21"/>
      <c r="R20" s="13">
        <v>8.55</v>
      </c>
      <c r="S20" s="14">
        <v>12.5</v>
      </c>
      <c r="T20" s="18">
        <f>SUM(R20:S20)/2</f>
        <v>10.525</v>
      </c>
      <c r="U20" s="21" t="s">
        <v>9</v>
      </c>
      <c r="V20" s="19" t="e">
        <f>SUM(#REF!)/2</f>
        <v>#REF!</v>
      </c>
      <c r="W20" s="22" t="s">
        <v>10</v>
      </c>
      <c r="X20" s="25">
        <f>F20+J20+N20+R20</f>
        <v>34.025</v>
      </c>
      <c r="Y20" s="25">
        <f>G20+K20+O20+S20</f>
        <v>49.79</v>
      </c>
      <c r="Z20" s="25">
        <f>X20+Y20</f>
        <v>83.815</v>
      </c>
      <c r="AA20" s="47">
        <v>10</v>
      </c>
      <c r="AB20" s="30"/>
    </row>
    <row r="21" spans="1:28" s="2" customFormat="1" ht="25.5" customHeight="1">
      <c r="A21" s="9" t="s">
        <v>80</v>
      </c>
      <c r="B21" s="29">
        <v>2001</v>
      </c>
      <c r="C21" s="3" t="s">
        <v>34</v>
      </c>
      <c r="D21" s="26" t="s">
        <v>81</v>
      </c>
      <c r="E21" s="27" t="s">
        <v>129</v>
      </c>
      <c r="F21" s="13">
        <v>9.15</v>
      </c>
      <c r="G21" s="14">
        <v>13.05</v>
      </c>
      <c r="H21" s="18"/>
      <c r="I21" s="21"/>
      <c r="J21" s="13">
        <v>9.25</v>
      </c>
      <c r="K21" s="14">
        <v>12.14</v>
      </c>
      <c r="L21" s="18"/>
      <c r="M21" s="21"/>
      <c r="N21" s="13">
        <v>7.95</v>
      </c>
      <c r="O21" s="14">
        <v>11.65</v>
      </c>
      <c r="P21" s="18"/>
      <c r="Q21" s="21"/>
      <c r="R21" s="13">
        <v>9.2</v>
      </c>
      <c r="S21" s="14">
        <v>11.4</v>
      </c>
      <c r="T21" s="18">
        <f t="shared" si="0"/>
        <v>10.3</v>
      </c>
      <c r="U21" s="21" t="s">
        <v>9</v>
      </c>
      <c r="V21" s="19" t="e">
        <f>SUM(#REF!)/2</f>
        <v>#REF!</v>
      </c>
      <c r="W21" s="22" t="s">
        <v>10</v>
      </c>
      <c r="X21" s="25">
        <f t="shared" si="1"/>
        <v>35.55</v>
      </c>
      <c r="Y21" s="25">
        <f t="shared" si="2"/>
        <v>48.24</v>
      </c>
      <c r="Z21" s="25">
        <f t="shared" si="3"/>
        <v>83.78999999999999</v>
      </c>
      <c r="AA21" s="47">
        <v>11</v>
      </c>
      <c r="AB21" s="30"/>
    </row>
    <row r="22" spans="1:28" s="2" customFormat="1" ht="25.5" customHeight="1">
      <c r="A22" s="9" t="s">
        <v>160</v>
      </c>
      <c r="B22" s="29">
        <v>2001</v>
      </c>
      <c r="C22" s="3" t="s">
        <v>34</v>
      </c>
      <c r="D22" s="26" t="s">
        <v>82</v>
      </c>
      <c r="E22" s="27" t="s">
        <v>139</v>
      </c>
      <c r="F22" s="13">
        <v>8.975</v>
      </c>
      <c r="G22" s="14">
        <v>13.65</v>
      </c>
      <c r="H22" s="18"/>
      <c r="I22" s="21"/>
      <c r="J22" s="13">
        <v>8.45</v>
      </c>
      <c r="K22" s="14">
        <v>12.5</v>
      </c>
      <c r="L22" s="18"/>
      <c r="M22" s="21"/>
      <c r="N22" s="13">
        <v>7.4</v>
      </c>
      <c r="O22" s="14">
        <v>12.25</v>
      </c>
      <c r="P22" s="18"/>
      <c r="Q22" s="21"/>
      <c r="R22" s="13">
        <v>8.65</v>
      </c>
      <c r="S22" s="14">
        <v>11.9</v>
      </c>
      <c r="T22" s="18">
        <f t="shared" si="0"/>
        <v>10.275</v>
      </c>
      <c r="U22" s="21" t="s">
        <v>9</v>
      </c>
      <c r="V22" s="19" t="e">
        <f>SUM(#REF!)/2</f>
        <v>#REF!</v>
      </c>
      <c r="W22" s="22" t="s">
        <v>10</v>
      </c>
      <c r="X22" s="25">
        <f t="shared" si="1"/>
        <v>33.474999999999994</v>
      </c>
      <c r="Y22" s="25">
        <f t="shared" si="2"/>
        <v>50.3</v>
      </c>
      <c r="Z22" s="25">
        <f t="shared" si="3"/>
        <v>83.77499999999999</v>
      </c>
      <c r="AA22" s="47">
        <v>12</v>
      </c>
      <c r="AB22" s="30"/>
    </row>
    <row r="23" spans="1:28" s="2" customFormat="1" ht="25.5" customHeight="1">
      <c r="A23" s="9" t="s">
        <v>91</v>
      </c>
      <c r="B23" s="29">
        <v>2001</v>
      </c>
      <c r="C23" s="3" t="s">
        <v>34</v>
      </c>
      <c r="D23" s="26" t="s">
        <v>92</v>
      </c>
      <c r="E23" s="27" t="s">
        <v>126</v>
      </c>
      <c r="F23" s="33">
        <v>8.725</v>
      </c>
      <c r="G23" s="34">
        <v>12.5</v>
      </c>
      <c r="H23" s="18"/>
      <c r="I23" s="21"/>
      <c r="J23" s="33">
        <v>8.25</v>
      </c>
      <c r="K23" s="34">
        <v>11.67</v>
      </c>
      <c r="L23" s="18"/>
      <c r="M23" s="21"/>
      <c r="N23" s="33">
        <v>8.3</v>
      </c>
      <c r="O23" s="34">
        <v>10.5</v>
      </c>
      <c r="P23" s="18"/>
      <c r="Q23" s="21"/>
      <c r="R23" s="33">
        <v>9.1</v>
      </c>
      <c r="S23" s="34">
        <v>13.3</v>
      </c>
      <c r="T23" s="18">
        <f t="shared" si="0"/>
        <v>11.2</v>
      </c>
      <c r="U23" s="21" t="s">
        <v>9</v>
      </c>
      <c r="V23" s="19" t="e">
        <f>SUM(#REF!)/2</f>
        <v>#REF!</v>
      </c>
      <c r="W23" s="22" t="s">
        <v>10</v>
      </c>
      <c r="X23" s="25">
        <f t="shared" si="1"/>
        <v>34.375</v>
      </c>
      <c r="Y23" s="25">
        <f t="shared" si="2"/>
        <v>47.97</v>
      </c>
      <c r="Z23" s="25">
        <f t="shared" si="3"/>
        <v>82.345</v>
      </c>
      <c r="AA23" s="47">
        <v>13</v>
      </c>
      <c r="AB23" s="30"/>
    </row>
    <row r="24" spans="1:28" s="2" customFormat="1" ht="25.5" customHeight="1">
      <c r="A24" s="9" t="s">
        <v>89</v>
      </c>
      <c r="B24" s="29">
        <v>2001</v>
      </c>
      <c r="C24" s="3" t="s">
        <v>34</v>
      </c>
      <c r="D24" s="26" t="s">
        <v>88</v>
      </c>
      <c r="E24" s="27" t="s">
        <v>128</v>
      </c>
      <c r="F24" s="13">
        <v>9.45</v>
      </c>
      <c r="G24" s="14">
        <v>13.3</v>
      </c>
      <c r="H24" s="18"/>
      <c r="I24" s="21"/>
      <c r="J24" s="13">
        <v>8.85</v>
      </c>
      <c r="K24" s="14">
        <v>10.27</v>
      </c>
      <c r="L24" s="18"/>
      <c r="M24" s="21"/>
      <c r="N24" s="13">
        <v>8.15</v>
      </c>
      <c r="O24" s="14">
        <v>12</v>
      </c>
      <c r="P24" s="18"/>
      <c r="Q24" s="21"/>
      <c r="R24" s="13">
        <v>8.5</v>
      </c>
      <c r="S24" s="14">
        <v>11.6</v>
      </c>
      <c r="T24" s="18">
        <f t="shared" si="0"/>
        <v>10.05</v>
      </c>
      <c r="U24" s="21" t="s">
        <v>9</v>
      </c>
      <c r="V24" s="19" t="e">
        <f>SUM(#REF!)/2</f>
        <v>#REF!</v>
      </c>
      <c r="W24" s="22" t="s">
        <v>10</v>
      </c>
      <c r="X24" s="25">
        <f t="shared" si="1"/>
        <v>34.949999999999996</v>
      </c>
      <c r="Y24" s="25">
        <f t="shared" si="2"/>
        <v>47.17</v>
      </c>
      <c r="Z24" s="25">
        <f t="shared" si="3"/>
        <v>82.12</v>
      </c>
      <c r="AA24" s="47">
        <v>14</v>
      </c>
      <c r="AB24" s="30"/>
    </row>
    <row r="25" spans="1:28" s="2" customFormat="1" ht="25.5" customHeight="1">
      <c r="A25" s="9" t="s">
        <v>87</v>
      </c>
      <c r="B25" s="29">
        <v>2001</v>
      </c>
      <c r="C25" s="3" t="s">
        <v>34</v>
      </c>
      <c r="D25" s="26" t="s">
        <v>88</v>
      </c>
      <c r="E25" s="27" t="s">
        <v>127</v>
      </c>
      <c r="F25" s="13">
        <v>9.425</v>
      </c>
      <c r="G25" s="14">
        <v>12.7</v>
      </c>
      <c r="H25" s="18"/>
      <c r="I25" s="21"/>
      <c r="J25" s="13">
        <v>8</v>
      </c>
      <c r="K25" s="14">
        <v>10.34</v>
      </c>
      <c r="L25" s="18"/>
      <c r="M25" s="21"/>
      <c r="N25" s="13">
        <v>7.1</v>
      </c>
      <c r="O25" s="14">
        <v>13</v>
      </c>
      <c r="P25" s="18"/>
      <c r="Q25" s="21"/>
      <c r="R25" s="13">
        <v>8.35</v>
      </c>
      <c r="S25" s="14">
        <v>13.15</v>
      </c>
      <c r="T25" s="18">
        <f t="shared" si="0"/>
        <v>10.75</v>
      </c>
      <c r="U25" s="21" t="s">
        <v>9</v>
      </c>
      <c r="V25" s="19" t="e">
        <f>SUM(#REF!)/2</f>
        <v>#REF!</v>
      </c>
      <c r="W25" s="22" t="s">
        <v>10</v>
      </c>
      <c r="X25" s="25">
        <f t="shared" si="1"/>
        <v>32.875</v>
      </c>
      <c r="Y25" s="25">
        <f t="shared" si="2"/>
        <v>49.19</v>
      </c>
      <c r="Z25" s="25">
        <f t="shared" si="3"/>
        <v>82.065</v>
      </c>
      <c r="AA25" s="47">
        <v>15</v>
      </c>
      <c r="AB25" s="30"/>
    </row>
    <row r="26" spans="1:28" s="2" customFormat="1" ht="25.5" customHeight="1">
      <c r="A26" s="9" t="s">
        <v>49</v>
      </c>
      <c r="B26" s="29">
        <v>2002</v>
      </c>
      <c r="C26" s="3" t="s">
        <v>34</v>
      </c>
      <c r="D26" s="26" t="s">
        <v>50</v>
      </c>
      <c r="E26" s="27" t="s">
        <v>133</v>
      </c>
      <c r="F26" s="33">
        <v>8.95</v>
      </c>
      <c r="G26" s="34">
        <v>12.3</v>
      </c>
      <c r="H26" s="18"/>
      <c r="I26" s="21"/>
      <c r="J26" s="33">
        <v>8.4</v>
      </c>
      <c r="K26" s="34">
        <v>11.35</v>
      </c>
      <c r="L26" s="18"/>
      <c r="M26" s="21"/>
      <c r="N26" s="33">
        <v>8.05</v>
      </c>
      <c r="O26" s="34">
        <v>12.75</v>
      </c>
      <c r="P26" s="18"/>
      <c r="Q26" s="21"/>
      <c r="R26" s="33">
        <v>8</v>
      </c>
      <c r="S26" s="34">
        <v>11.5</v>
      </c>
      <c r="T26" s="18">
        <f t="shared" si="0"/>
        <v>9.75</v>
      </c>
      <c r="U26" s="21" t="s">
        <v>9</v>
      </c>
      <c r="V26" s="19" t="e">
        <f>SUM(#REF!)/2</f>
        <v>#REF!</v>
      </c>
      <c r="W26" s="22" t="s">
        <v>10</v>
      </c>
      <c r="X26" s="25">
        <f t="shared" si="1"/>
        <v>33.400000000000006</v>
      </c>
      <c r="Y26" s="25">
        <f t="shared" si="2"/>
        <v>47.9</v>
      </c>
      <c r="Z26" s="25">
        <f t="shared" si="3"/>
        <v>81.30000000000001</v>
      </c>
      <c r="AA26" s="47">
        <v>16</v>
      </c>
      <c r="AB26" s="30"/>
    </row>
    <row r="27" spans="1:28" s="2" customFormat="1" ht="25.5" customHeight="1">
      <c r="A27" s="9" t="s">
        <v>99</v>
      </c>
      <c r="B27" s="29">
        <v>2001</v>
      </c>
      <c r="C27" s="3" t="s">
        <v>34</v>
      </c>
      <c r="D27" s="26" t="s">
        <v>100</v>
      </c>
      <c r="E27" s="27" t="s">
        <v>119</v>
      </c>
      <c r="F27" s="13">
        <v>9.125</v>
      </c>
      <c r="G27" s="14">
        <v>12.6</v>
      </c>
      <c r="H27" s="18"/>
      <c r="I27" s="21"/>
      <c r="J27" s="13">
        <v>8.85</v>
      </c>
      <c r="K27" s="14">
        <v>12.34</v>
      </c>
      <c r="L27" s="18"/>
      <c r="M27" s="21"/>
      <c r="N27" s="13">
        <v>6.5</v>
      </c>
      <c r="O27" s="14">
        <v>12.15</v>
      </c>
      <c r="P27" s="18"/>
      <c r="Q27" s="21"/>
      <c r="R27" s="13">
        <v>8.6</v>
      </c>
      <c r="S27" s="14">
        <v>11.25</v>
      </c>
      <c r="T27" s="18">
        <f t="shared" si="0"/>
        <v>9.925</v>
      </c>
      <c r="U27" s="21" t="s">
        <v>9</v>
      </c>
      <c r="V27" s="19" t="e">
        <f>SUM(#REF!)/2</f>
        <v>#REF!</v>
      </c>
      <c r="W27" s="22" t="s">
        <v>10</v>
      </c>
      <c r="X27" s="25">
        <f t="shared" si="1"/>
        <v>33.075</v>
      </c>
      <c r="Y27" s="25">
        <f t="shared" si="2"/>
        <v>48.339999999999996</v>
      </c>
      <c r="Z27" s="25">
        <f t="shared" si="3"/>
        <v>81.41499999999999</v>
      </c>
      <c r="AA27" s="47">
        <v>17</v>
      </c>
      <c r="AB27" s="30"/>
    </row>
    <row r="28" spans="1:28" s="2" customFormat="1" ht="25.5" customHeight="1">
      <c r="A28" s="9" t="s">
        <v>95</v>
      </c>
      <c r="B28" s="29">
        <v>2001</v>
      </c>
      <c r="C28" s="3" t="s">
        <v>34</v>
      </c>
      <c r="D28" s="26" t="s">
        <v>20</v>
      </c>
      <c r="E28" s="27" t="s">
        <v>118</v>
      </c>
      <c r="F28" s="13">
        <v>9.15</v>
      </c>
      <c r="G28" s="14">
        <v>13.4</v>
      </c>
      <c r="H28" s="18"/>
      <c r="I28" s="21"/>
      <c r="J28" s="13">
        <v>8.1</v>
      </c>
      <c r="K28" s="14">
        <v>12.6</v>
      </c>
      <c r="L28" s="18"/>
      <c r="M28" s="21"/>
      <c r="N28" s="13">
        <v>8.2</v>
      </c>
      <c r="O28" s="14">
        <v>10.5</v>
      </c>
      <c r="P28" s="18"/>
      <c r="Q28" s="21"/>
      <c r="R28" s="13">
        <v>8.6</v>
      </c>
      <c r="S28" s="14">
        <v>10.6</v>
      </c>
      <c r="T28" s="18">
        <f t="shared" si="0"/>
        <v>9.6</v>
      </c>
      <c r="U28" s="21" t="s">
        <v>9</v>
      </c>
      <c r="V28" s="19" t="e">
        <f>SUM(#REF!)/2</f>
        <v>#REF!</v>
      </c>
      <c r="W28" s="22" t="s">
        <v>10</v>
      </c>
      <c r="X28" s="25">
        <f t="shared" si="1"/>
        <v>34.05</v>
      </c>
      <c r="Y28" s="25">
        <f t="shared" si="2"/>
        <v>47.1</v>
      </c>
      <c r="Z28" s="25">
        <f t="shared" si="3"/>
        <v>81.15</v>
      </c>
      <c r="AA28" s="47">
        <v>18</v>
      </c>
      <c r="AB28" s="30"/>
    </row>
    <row r="29" spans="1:28" s="2" customFormat="1" ht="25.5" customHeight="1">
      <c r="A29" s="9" t="s">
        <v>76</v>
      </c>
      <c r="B29" s="29">
        <v>2001</v>
      </c>
      <c r="C29" s="3" t="s">
        <v>34</v>
      </c>
      <c r="D29" s="26" t="s">
        <v>77</v>
      </c>
      <c r="E29" s="27" t="s">
        <v>150</v>
      </c>
      <c r="F29" s="13">
        <v>8.25</v>
      </c>
      <c r="G29" s="14">
        <v>12.2</v>
      </c>
      <c r="H29" s="18"/>
      <c r="I29" s="21"/>
      <c r="J29" s="13">
        <v>8.5</v>
      </c>
      <c r="K29" s="14">
        <v>11.44</v>
      </c>
      <c r="L29" s="18"/>
      <c r="M29" s="21"/>
      <c r="N29" s="13">
        <v>8.3</v>
      </c>
      <c r="O29" s="14">
        <v>12.2</v>
      </c>
      <c r="P29" s="18"/>
      <c r="Q29" s="21"/>
      <c r="R29" s="13">
        <v>8</v>
      </c>
      <c r="S29" s="14">
        <v>12</v>
      </c>
      <c r="T29" s="18">
        <f t="shared" si="0"/>
        <v>10</v>
      </c>
      <c r="U29" s="21" t="s">
        <v>9</v>
      </c>
      <c r="V29" s="19" t="e">
        <f>SUM(#REF!)/2</f>
        <v>#REF!</v>
      </c>
      <c r="W29" s="22" t="s">
        <v>10</v>
      </c>
      <c r="X29" s="25">
        <f t="shared" si="1"/>
        <v>33.05</v>
      </c>
      <c r="Y29" s="25">
        <f t="shared" si="2"/>
        <v>47.84</v>
      </c>
      <c r="Z29" s="25">
        <f t="shared" si="3"/>
        <v>80.89</v>
      </c>
      <c r="AA29" s="47">
        <v>19</v>
      </c>
      <c r="AB29" s="30"/>
    </row>
    <row r="30" spans="1:28" s="2" customFormat="1" ht="37.5" customHeight="1">
      <c r="A30" s="9" t="s">
        <v>93</v>
      </c>
      <c r="B30" s="29">
        <v>2001</v>
      </c>
      <c r="C30" s="3" t="s">
        <v>34</v>
      </c>
      <c r="D30" s="26" t="s">
        <v>94</v>
      </c>
      <c r="E30" s="27" t="s">
        <v>117</v>
      </c>
      <c r="F30" s="13">
        <v>9.1</v>
      </c>
      <c r="G30" s="14">
        <v>13</v>
      </c>
      <c r="H30" s="18"/>
      <c r="I30" s="21"/>
      <c r="J30" s="13">
        <v>9</v>
      </c>
      <c r="K30" s="14">
        <v>12.27</v>
      </c>
      <c r="L30" s="18"/>
      <c r="M30" s="21"/>
      <c r="N30" s="13">
        <v>7.25</v>
      </c>
      <c r="O30" s="14">
        <v>11.05</v>
      </c>
      <c r="P30" s="18"/>
      <c r="Q30" s="21"/>
      <c r="R30" s="13">
        <v>7.35</v>
      </c>
      <c r="S30" s="14">
        <v>11.6</v>
      </c>
      <c r="T30" s="18">
        <f t="shared" si="0"/>
        <v>9.475</v>
      </c>
      <c r="U30" s="21" t="s">
        <v>9</v>
      </c>
      <c r="V30" s="19" t="e">
        <f>SUM(#REF!)/2</f>
        <v>#REF!</v>
      </c>
      <c r="W30" s="22" t="s">
        <v>10</v>
      </c>
      <c r="X30" s="25">
        <f t="shared" si="1"/>
        <v>32.7</v>
      </c>
      <c r="Y30" s="25">
        <f t="shared" si="2"/>
        <v>47.92</v>
      </c>
      <c r="Z30" s="25">
        <f t="shared" si="3"/>
        <v>80.62</v>
      </c>
      <c r="AA30" s="47">
        <v>20</v>
      </c>
      <c r="AB30" s="30"/>
    </row>
    <row r="31" spans="1:28" s="2" customFormat="1" ht="27" customHeight="1">
      <c r="A31" s="9" t="s">
        <v>51</v>
      </c>
      <c r="B31" s="29">
        <v>2001</v>
      </c>
      <c r="C31" s="3" t="s">
        <v>34</v>
      </c>
      <c r="D31" s="26" t="s">
        <v>52</v>
      </c>
      <c r="E31" s="27" t="s">
        <v>124</v>
      </c>
      <c r="F31" s="13">
        <v>8.725</v>
      </c>
      <c r="G31" s="14">
        <v>11.95</v>
      </c>
      <c r="H31" s="18"/>
      <c r="I31" s="21"/>
      <c r="J31" s="13">
        <v>9.05</v>
      </c>
      <c r="K31" s="14">
        <v>12.2</v>
      </c>
      <c r="L31" s="18"/>
      <c r="M31" s="21"/>
      <c r="N31" s="13">
        <v>7.85</v>
      </c>
      <c r="O31" s="14">
        <v>10.9</v>
      </c>
      <c r="P31" s="18"/>
      <c r="Q31" s="21"/>
      <c r="R31" s="13">
        <v>8.7</v>
      </c>
      <c r="S31" s="14">
        <v>11.05</v>
      </c>
      <c r="T31" s="18">
        <f t="shared" si="0"/>
        <v>9.875</v>
      </c>
      <c r="U31" s="21" t="s">
        <v>9</v>
      </c>
      <c r="V31" s="19" t="e">
        <f>SUM(#REF!)/2</f>
        <v>#REF!</v>
      </c>
      <c r="W31" s="22" t="s">
        <v>10</v>
      </c>
      <c r="X31" s="25">
        <f t="shared" si="1"/>
        <v>34.325</v>
      </c>
      <c r="Y31" s="25">
        <f t="shared" si="2"/>
        <v>46.099999999999994</v>
      </c>
      <c r="Z31" s="25">
        <f t="shared" si="3"/>
        <v>80.425</v>
      </c>
      <c r="AA31" s="47">
        <v>21</v>
      </c>
      <c r="AB31" s="30"/>
    </row>
    <row r="32" spans="1:28" s="2" customFormat="1" ht="25.5" customHeight="1">
      <c r="A32" s="9" t="s">
        <v>45</v>
      </c>
      <c r="B32" s="29">
        <v>2001</v>
      </c>
      <c r="C32" s="3" t="s">
        <v>34</v>
      </c>
      <c r="D32" s="26" t="s">
        <v>46</v>
      </c>
      <c r="E32" s="27" t="s">
        <v>134</v>
      </c>
      <c r="F32" s="13">
        <v>9.225</v>
      </c>
      <c r="G32" s="14">
        <v>12.95</v>
      </c>
      <c r="H32" s="18"/>
      <c r="I32" s="21"/>
      <c r="J32" s="13">
        <v>8.8</v>
      </c>
      <c r="K32" s="14">
        <v>10.95</v>
      </c>
      <c r="L32" s="18"/>
      <c r="M32" s="21"/>
      <c r="N32" s="13">
        <v>7.5</v>
      </c>
      <c r="O32" s="14">
        <v>11.55</v>
      </c>
      <c r="P32" s="18"/>
      <c r="Q32" s="21"/>
      <c r="R32" s="13">
        <v>8.35</v>
      </c>
      <c r="S32" s="14">
        <v>11.05</v>
      </c>
      <c r="T32" s="18">
        <f t="shared" si="0"/>
        <v>9.7</v>
      </c>
      <c r="U32" s="21" t="s">
        <v>9</v>
      </c>
      <c r="V32" s="19" t="e">
        <f>SUM(#REF!)/2</f>
        <v>#REF!</v>
      </c>
      <c r="W32" s="22" t="s">
        <v>10</v>
      </c>
      <c r="X32" s="25">
        <f t="shared" si="1"/>
        <v>33.875</v>
      </c>
      <c r="Y32" s="25">
        <f t="shared" si="2"/>
        <v>46.5</v>
      </c>
      <c r="Z32" s="25">
        <f t="shared" si="3"/>
        <v>80.375</v>
      </c>
      <c r="AA32" s="47">
        <v>22</v>
      </c>
      <c r="AB32" s="30"/>
    </row>
    <row r="33" spans="1:28" s="2" customFormat="1" ht="25.5" customHeight="1">
      <c r="A33" s="9" t="s">
        <v>55</v>
      </c>
      <c r="B33" s="29">
        <v>2001</v>
      </c>
      <c r="C33" s="3" t="s">
        <v>34</v>
      </c>
      <c r="D33" s="26" t="s">
        <v>56</v>
      </c>
      <c r="E33" s="27" t="s">
        <v>122</v>
      </c>
      <c r="F33" s="13">
        <v>8.875</v>
      </c>
      <c r="G33" s="14">
        <v>12.7</v>
      </c>
      <c r="H33" s="18"/>
      <c r="I33" s="21"/>
      <c r="J33" s="13">
        <v>9.2</v>
      </c>
      <c r="K33" s="14">
        <v>13.2</v>
      </c>
      <c r="L33" s="18"/>
      <c r="M33" s="21"/>
      <c r="N33" s="13">
        <v>6.2</v>
      </c>
      <c r="O33" s="14">
        <v>10.85</v>
      </c>
      <c r="P33" s="18"/>
      <c r="Q33" s="21"/>
      <c r="R33" s="13">
        <v>8.25</v>
      </c>
      <c r="S33" s="14">
        <v>10.95</v>
      </c>
      <c r="T33" s="18">
        <f t="shared" si="0"/>
        <v>9.6</v>
      </c>
      <c r="U33" s="21" t="s">
        <v>9</v>
      </c>
      <c r="V33" s="19" t="e">
        <f>SUM(#REF!)/2</f>
        <v>#REF!</v>
      </c>
      <c r="W33" s="22" t="s">
        <v>10</v>
      </c>
      <c r="X33" s="25">
        <f t="shared" si="1"/>
        <v>32.525</v>
      </c>
      <c r="Y33" s="25">
        <f t="shared" si="2"/>
        <v>47.7</v>
      </c>
      <c r="Z33" s="25">
        <f t="shared" si="3"/>
        <v>80.225</v>
      </c>
      <c r="AA33" s="47">
        <v>23</v>
      </c>
      <c r="AB33" s="30"/>
    </row>
    <row r="34" spans="1:28" s="2" customFormat="1" ht="25.5" customHeight="1">
      <c r="A34" s="9" t="s">
        <v>86</v>
      </c>
      <c r="B34" s="29">
        <v>2001</v>
      </c>
      <c r="C34" s="3" t="s">
        <v>34</v>
      </c>
      <c r="D34" s="26" t="s">
        <v>84</v>
      </c>
      <c r="E34" s="27" t="s">
        <v>149</v>
      </c>
      <c r="F34" s="13">
        <v>8.875</v>
      </c>
      <c r="G34" s="14">
        <v>12.8</v>
      </c>
      <c r="H34" s="18"/>
      <c r="I34" s="21"/>
      <c r="J34" s="13">
        <v>8.7</v>
      </c>
      <c r="K34" s="14">
        <v>11.34</v>
      </c>
      <c r="L34" s="18"/>
      <c r="M34" s="21"/>
      <c r="N34" s="13">
        <v>8.6</v>
      </c>
      <c r="O34" s="14">
        <v>10.65</v>
      </c>
      <c r="P34" s="18"/>
      <c r="Q34" s="21"/>
      <c r="R34" s="13">
        <v>8.35</v>
      </c>
      <c r="S34" s="14">
        <v>10.7</v>
      </c>
      <c r="T34" s="18">
        <f t="shared" si="0"/>
        <v>9.524999999999999</v>
      </c>
      <c r="U34" s="21" t="s">
        <v>9</v>
      </c>
      <c r="V34" s="19" t="e">
        <f>SUM(#REF!)/2</f>
        <v>#REF!</v>
      </c>
      <c r="W34" s="22" t="s">
        <v>10</v>
      </c>
      <c r="X34" s="25">
        <f t="shared" si="1"/>
        <v>34.525</v>
      </c>
      <c r="Y34" s="25">
        <f t="shared" si="2"/>
        <v>45.489999999999995</v>
      </c>
      <c r="Z34" s="25">
        <f t="shared" si="3"/>
        <v>80.01499999999999</v>
      </c>
      <c r="AA34" s="47">
        <v>24</v>
      </c>
      <c r="AB34" s="30"/>
    </row>
    <row r="35" spans="1:28" s="2" customFormat="1" ht="25.5" customHeight="1">
      <c r="A35" s="9" t="s">
        <v>105</v>
      </c>
      <c r="B35" s="29">
        <v>2001</v>
      </c>
      <c r="C35" s="3" t="s">
        <v>34</v>
      </c>
      <c r="D35" s="26" t="s">
        <v>106</v>
      </c>
      <c r="E35" s="27" t="s">
        <v>142</v>
      </c>
      <c r="F35" s="13">
        <v>8.95</v>
      </c>
      <c r="G35" s="14">
        <v>12.65</v>
      </c>
      <c r="H35" s="18"/>
      <c r="I35" s="21"/>
      <c r="J35" s="13">
        <v>6.7</v>
      </c>
      <c r="K35" s="14">
        <v>10.9</v>
      </c>
      <c r="L35" s="18"/>
      <c r="M35" s="21"/>
      <c r="N35" s="13">
        <v>7.05</v>
      </c>
      <c r="O35" s="14">
        <v>11.95</v>
      </c>
      <c r="P35" s="18"/>
      <c r="Q35" s="21"/>
      <c r="R35" s="13">
        <v>9</v>
      </c>
      <c r="S35" s="14">
        <v>12.5</v>
      </c>
      <c r="T35" s="18">
        <f t="shared" si="0"/>
        <v>10.75</v>
      </c>
      <c r="U35" s="21" t="s">
        <v>9</v>
      </c>
      <c r="V35" s="19" t="e">
        <f>SUM(#REF!)/2</f>
        <v>#REF!</v>
      </c>
      <c r="W35" s="22" t="s">
        <v>10</v>
      </c>
      <c r="X35" s="25">
        <f t="shared" si="1"/>
        <v>31.7</v>
      </c>
      <c r="Y35" s="25">
        <f t="shared" si="2"/>
        <v>48</v>
      </c>
      <c r="Z35" s="25">
        <f t="shared" si="3"/>
        <v>79.7</v>
      </c>
      <c r="AA35" s="47">
        <v>25</v>
      </c>
      <c r="AB35" s="30"/>
    </row>
    <row r="36" spans="1:28" s="2" customFormat="1" ht="25.5" customHeight="1">
      <c r="A36" s="9" t="s">
        <v>85</v>
      </c>
      <c r="B36" s="29">
        <v>2001</v>
      </c>
      <c r="C36" s="3" t="s">
        <v>34</v>
      </c>
      <c r="D36" s="26" t="s">
        <v>84</v>
      </c>
      <c r="E36" s="27" t="s">
        <v>148</v>
      </c>
      <c r="F36" s="13">
        <v>9.25</v>
      </c>
      <c r="G36" s="14">
        <v>12.9</v>
      </c>
      <c r="H36" s="18"/>
      <c r="I36" s="21"/>
      <c r="J36" s="13">
        <v>8.55</v>
      </c>
      <c r="K36" s="14">
        <v>11.3</v>
      </c>
      <c r="L36" s="18"/>
      <c r="M36" s="21"/>
      <c r="N36" s="13">
        <v>7.8</v>
      </c>
      <c r="O36" s="14">
        <v>10.85</v>
      </c>
      <c r="P36" s="18"/>
      <c r="Q36" s="21"/>
      <c r="R36" s="13">
        <v>8.1</v>
      </c>
      <c r="S36" s="14">
        <v>10.9</v>
      </c>
      <c r="T36" s="18">
        <f t="shared" si="0"/>
        <v>9.5</v>
      </c>
      <c r="U36" s="21" t="s">
        <v>9</v>
      </c>
      <c r="V36" s="19" t="e">
        <f>SUM(#REF!)/2</f>
        <v>#REF!</v>
      </c>
      <c r="W36" s="22" t="s">
        <v>10</v>
      </c>
      <c r="X36" s="25">
        <f t="shared" si="1"/>
        <v>33.7</v>
      </c>
      <c r="Y36" s="25">
        <f t="shared" si="2"/>
        <v>45.95</v>
      </c>
      <c r="Z36" s="25">
        <f t="shared" si="3"/>
        <v>79.65</v>
      </c>
      <c r="AA36" s="47">
        <v>26</v>
      </c>
      <c r="AB36" s="30"/>
    </row>
    <row r="37" spans="1:28" s="2" customFormat="1" ht="25.5" customHeight="1">
      <c r="A37" s="9" t="s">
        <v>53</v>
      </c>
      <c r="B37" s="29">
        <v>2001</v>
      </c>
      <c r="C37" s="3" t="s">
        <v>34</v>
      </c>
      <c r="D37" s="26" t="s">
        <v>52</v>
      </c>
      <c r="E37" s="27" t="s">
        <v>124</v>
      </c>
      <c r="F37" s="13">
        <v>8.55</v>
      </c>
      <c r="G37" s="14">
        <v>12.1</v>
      </c>
      <c r="H37" s="18"/>
      <c r="I37" s="21"/>
      <c r="J37" s="13">
        <v>8.8</v>
      </c>
      <c r="K37" s="14">
        <v>11.4</v>
      </c>
      <c r="L37" s="18"/>
      <c r="M37" s="21"/>
      <c r="N37" s="13">
        <v>7.45</v>
      </c>
      <c r="O37" s="14">
        <v>10.05</v>
      </c>
      <c r="P37" s="18"/>
      <c r="Q37" s="21"/>
      <c r="R37" s="13">
        <v>8.7</v>
      </c>
      <c r="S37" s="14">
        <v>11.95</v>
      </c>
      <c r="T37" s="18">
        <f t="shared" si="0"/>
        <v>10.325</v>
      </c>
      <c r="U37" s="21" t="s">
        <v>9</v>
      </c>
      <c r="V37" s="19" t="e">
        <f>SUM(#REF!)/2</f>
        <v>#REF!</v>
      </c>
      <c r="W37" s="22" t="s">
        <v>10</v>
      </c>
      <c r="X37" s="25">
        <f t="shared" si="1"/>
        <v>33.5</v>
      </c>
      <c r="Y37" s="25">
        <f t="shared" si="2"/>
        <v>45.5</v>
      </c>
      <c r="Z37" s="25">
        <f t="shared" si="3"/>
        <v>79</v>
      </c>
      <c r="AA37" s="47">
        <v>27</v>
      </c>
      <c r="AB37" s="30"/>
    </row>
    <row r="38" spans="1:28" s="2" customFormat="1" ht="25.5" customHeight="1">
      <c r="A38" s="9" t="s">
        <v>114</v>
      </c>
      <c r="B38" s="29">
        <v>2001</v>
      </c>
      <c r="C38" s="3" t="s">
        <v>34</v>
      </c>
      <c r="D38" s="26" t="s">
        <v>115</v>
      </c>
      <c r="E38" s="27" t="s">
        <v>116</v>
      </c>
      <c r="F38" s="13">
        <v>8.9</v>
      </c>
      <c r="G38" s="14">
        <v>13.6</v>
      </c>
      <c r="H38" s="18"/>
      <c r="I38" s="21"/>
      <c r="J38" s="13">
        <v>8.35</v>
      </c>
      <c r="K38" s="14">
        <v>11.35</v>
      </c>
      <c r="L38" s="18"/>
      <c r="M38" s="21"/>
      <c r="N38" s="13">
        <v>5.85</v>
      </c>
      <c r="O38" s="14">
        <v>11.3</v>
      </c>
      <c r="P38" s="18"/>
      <c r="Q38" s="21"/>
      <c r="R38" s="13">
        <v>8.4</v>
      </c>
      <c r="S38" s="14">
        <v>11</v>
      </c>
      <c r="T38" s="18">
        <f>SUM(R38:S38)/2</f>
        <v>9.7</v>
      </c>
      <c r="U38" s="21" t="s">
        <v>9</v>
      </c>
      <c r="V38" s="19" t="e">
        <f>SUM(#REF!)/2</f>
        <v>#REF!</v>
      </c>
      <c r="W38" s="22" t="s">
        <v>10</v>
      </c>
      <c r="X38" s="25">
        <f>F38+J38+N38+R38</f>
        <v>31.5</v>
      </c>
      <c r="Y38" s="25">
        <f>G38+K38+O38+S38</f>
        <v>47.25</v>
      </c>
      <c r="Z38" s="25">
        <f>X38+Y38</f>
        <v>78.75</v>
      </c>
      <c r="AA38" s="47">
        <v>28</v>
      </c>
      <c r="AB38" s="30"/>
    </row>
    <row r="39" spans="1:28" s="2" customFormat="1" ht="25.5" customHeight="1">
      <c r="A39" s="9" t="s">
        <v>90</v>
      </c>
      <c r="B39" s="29">
        <v>2002</v>
      </c>
      <c r="C39" s="3" t="s">
        <v>34</v>
      </c>
      <c r="D39" s="26" t="s">
        <v>88</v>
      </c>
      <c r="E39" s="27" t="s">
        <v>127</v>
      </c>
      <c r="F39" s="13">
        <v>9.075</v>
      </c>
      <c r="G39" s="14">
        <v>12.7</v>
      </c>
      <c r="H39" s="18"/>
      <c r="I39" s="21"/>
      <c r="J39" s="13">
        <v>7.6</v>
      </c>
      <c r="K39" s="14">
        <v>10.3</v>
      </c>
      <c r="L39" s="18"/>
      <c r="M39" s="21"/>
      <c r="N39" s="13">
        <v>7.1</v>
      </c>
      <c r="O39" s="14">
        <v>12.15</v>
      </c>
      <c r="P39" s="18"/>
      <c r="Q39" s="21"/>
      <c r="R39" s="13">
        <v>8</v>
      </c>
      <c r="S39" s="14">
        <v>11.6</v>
      </c>
      <c r="T39" s="18">
        <f>SUM(R39:S39)/2</f>
        <v>9.8</v>
      </c>
      <c r="U39" s="21" t="s">
        <v>9</v>
      </c>
      <c r="V39" s="19" t="e">
        <f>SUM(#REF!)/2</f>
        <v>#REF!</v>
      </c>
      <c r="W39" s="22" t="s">
        <v>10</v>
      </c>
      <c r="X39" s="25">
        <f>F39+J39+N39+R39</f>
        <v>31.775</v>
      </c>
      <c r="Y39" s="25">
        <f>G39+K39+O39+S39</f>
        <v>46.75</v>
      </c>
      <c r="Z39" s="25">
        <f>X39+Y39</f>
        <v>78.525</v>
      </c>
      <c r="AA39" s="47">
        <v>29</v>
      </c>
      <c r="AB39" s="30"/>
    </row>
    <row r="40" spans="1:28" s="2" customFormat="1" ht="25.5" customHeight="1">
      <c r="A40" s="9" t="s">
        <v>74</v>
      </c>
      <c r="B40" s="29">
        <v>2001</v>
      </c>
      <c r="C40" s="3" t="s">
        <v>34</v>
      </c>
      <c r="D40" s="26" t="s">
        <v>75</v>
      </c>
      <c r="E40" s="27" t="s">
        <v>151</v>
      </c>
      <c r="F40" s="13">
        <v>8.575</v>
      </c>
      <c r="G40" s="14">
        <v>12.6</v>
      </c>
      <c r="H40" s="18"/>
      <c r="I40" s="21"/>
      <c r="J40" s="13">
        <v>8.3</v>
      </c>
      <c r="K40" s="14">
        <v>11.27</v>
      </c>
      <c r="L40" s="18"/>
      <c r="M40" s="21"/>
      <c r="N40" s="13">
        <v>7.25</v>
      </c>
      <c r="O40" s="14">
        <v>10.9</v>
      </c>
      <c r="P40" s="18"/>
      <c r="Q40" s="21"/>
      <c r="R40" s="13">
        <v>8.3</v>
      </c>
      <c r="S40" s="14">
        <v>11.15</v>
      </c>
      <c r="T40" s="18">
        <f>SUM(R40:S40)/2</f>
        <v>9.725000000000001</v>
      </c>
      <c r="U40" s="21" t="s">
        <v>9</v>
      </c>
      <c r="V40" s="19" t="e">
        <f>SUM(#REF!)/2</f>
        <v>#REF!</v>
      </c>
      <c r="W40" s="22" t="s">
        <v>10</v>
      </c>
      <c r="X40" s="25">
        <f>F40+J40+N40+R40</f>
        <v>32.425</v>
      </c>
      <c r="Y40" s="25">
        <f>G40+K40+O40+S40</f>
        <v>45.919999999999995</v>
      </c>
      <c r="Z40" s="25">
        <f>X40+Y40</f>
        <v>78.345</v>
      </c>
      <c r="AA40" s="47">
        <v>30</v>
      </c>
      <c r="AB40" s="30"/>
    </row>
    <row r="41" spans="1:28" s="2" customFormat="1" ht="25.5" customHeight="1">
      <c r="A41" s="9" t="s">
        <v>111</v>
      </c>
      <c r="B41" s="29">
        <v>2002</v>
      </c>
      <c r="C41" s="3" t="s">
        <v>34</v>
      </c>
      <c r="D41" s="26" t="s">
        <v>112</v>
      </c>
      <c r="E41" s="27" t="s">
        <v>143</v>
      </c>
      <c r="F41" s="13">
        <v>8.875</v>
      </c>
      <c r="G41" s="14">
        <v>13.1</v>
      </c>
      <c r="H41" s="18"/>
      <c r="I41" s="21"/>
      <c r="J41" s="13">
        <v>8.4</v>
      </c>
      <c r="K41" s="14">
        <v>11.27</v>
      </c>
      <c r="L41" s="18"/>
      <c r="M41" s="21"/>
      <c r="N41" s="13">
        <v>7.15</v>
      </c>
      <c r="O41" s="14">
        <v>9.85</v>
      </c>
      <c r="P41" s="18"/>
      <c r="Q41" s="21"/>
      <c r="R41" s="13">
        <v>8.35</v>
      </c>
      <c r="S41" s="14">
        <v>11.3</v>
      </c>
      <c r="T41" s="18">
        <f>SUM(R41:S41)/2</f>
        <v>9.825</v>
      </c>
      <c r="U41" s="21" t="s">
        <v>9</v>
      </c>
      <c r="V41" s="19" t="e">
        <f>SUM(#REF!)/2</f>
        <v>#REF!</v>
      </c>
      <c r="W41" s="22" t="s">
        <v>10</v>
      </c>
      <c r="X41" s="25">
        <f>F41+J41+N41+R41</f>
        <v>32.775</v>
      </c>
      <c r="Y41" s="25">
        <f>G41+K41+O41+S41</f>
        <v>45.519999999999996</v>
      </c>
      <c r="Z41" s="25">
        <f>X41+Y41</f>
        <v>78.29499999999999</v>
      </c>
      <c r="AA41" s="47">
        <v>31</v>
      </c>
      <c r="AB41" s="30"/>
    </row>
    <row r="42" spans="1:28" s="2" customFormat="1" ht="25.5" customHeight="1">
      <c r="A42" s="9" t="s">
        <v>69</v>
      </c>
      <c r="B42" s="29">
        <v>2001</v>
      </c>
      <c r="C42" s="3" t="s">
        <v>34</v>
      </c>
      <c r="D42" s="26" t="s">
        <v>67</v>
      </c>
      <c r="E42" s="27" t="s">
        <v>157</v>
      </c>
      <c r="F42" s="13">
        <v>8.625</v>
      </c>
      <c r="G42" s="14">
        <v>12.4</v>
      </c>
      <c r="H42" s="18"/>
      <c r="I42" s="21"/>
      <c r="J42" s="13">
        <v>7.9</v>
      </c>
      <c r="K42" s="14">
        <v>11.05</v>
      </c>
      <c r="L42" s="18"/>
      <c r="M42" s="21"/>
      <c r="N42" s="13">
        <v>5.95</v>
      </c>
      <c r="O42" s="14">
        <v>11.4</v>
      </c>
      <c r="P42" s="18"/>
      <c r="Q42" s="21"/>
      <c r="R42" s="13">
        <v>7.2</v>
      </c>
      <c r="S42" s="14">
        <v>12.9</v>
      </c>
      <c r="T42" s="18">
        <f>SUM(R42:S42)/2</f>
        <v>10.05</v>
      </c>
      <c r="U42" s="21" t="s">
        <v>9</v>
      </c>
      <c r="V42" s="19" t="e">
        <f>SUM(#REF!)/2</f>
        <v>#REF!</v>
      </c>
      <c r="W42" s="22" t="s">
        <v>10</v>
      </c>
      <c r="X42" s="25">
        <f>F42+J42+N42+R42</f>
        <v>29.674999999999997</v>
      </c>
      <c r="Y42" s="25">
        <f>G42+K42+O42+S42</f>
        <v>47.75</v>
      </c>
      <c r="Z42" s="25">
        <f>X42+Y42</f>
        <v>77.425</v>
      </c>
      <c r="AA42" s="47">
        <v>32</v>
      </c>
      <c r="AB42" s="30"/>
    </row>
    <row r="43" spans="1:28" s="2" customFormat="1" ht="25.5" customHeight="1">
      <c r="A43" s="9" t="s">
        <v>57</v>
      </c>
      <c r="B43" s="29">
        <v>2001</v>
      </c>
      <c r="C43" s="3" t="s">
        <v>34</v>
      </c>
      <c r="D43" s="26" t="s">
        <v>56</v>
      </c>
      <c r="E43" s="27" t="s">
        <v>122</v>
      </c>
      <c r="F43" s="33">
        <v>8.375</v>
      </c>
      <c r="G43" s="34">
        <v>12.85</v>
      </c>
      <c r="H43" s="18"/>
      <c r="I43" s="21"/>
      <c r="J43" s="33">
        <v>8.6</v>
      </c>
      <c r="K43" s="34">
        <v>12</v>
      </c>
      <c r="L43" s="18"/>
      <c r="M43" s="21"/>
      <c r="N43" s="33">
        <v>4.6</v>
      </c>
      <c r="O43" s="34">
        <v>12.5</v>
      </c>
      <c r="P43" s="18"/>
      <c r="Q43" s="21"/>
      <c r="R43" s="33">
        <v>7.35</v>
      </c>
      <c r="S43" s="34">
        <v>11.1</v>
      </c>
      <c r="T43" s="18">
        <f>SUM(R43:S43)/2</f>
        <v>9.225</v>
      </c>
      <c r="U43" s="21" t="s">
        <v>9</v>
      </c>
      <c r="V43" s="19" t="e">
        <f>SUM(#REF!)/2</f>
        <v>#REF!</v>
      </c>
      <c r="W43" s="22" t="s">
        <v>10</v>
      </c>
      <c r="X43" s="25">
        <f aca="true" t="shared" si="4" ref="X43:X56">F43+J43+N43+R43</f>
        <v>28.925000000000004</v>
      </c>
      <c r="Y43" s="25">
        <f aca="true" t="shared" si="5" ref="Y43:Y56">G43+K43+O43+S43</f>
        <v>48.45</v>
      </c>
      <c r="Z43" s="25">
        <f>X43+Y43</f>
        <v>77.375</v>
      </c>
      <c r="AA43" s="47">
        <v>33</v>
      </c>
      <c r="AB43" s="30"/>
    </row>
    <row r="44" spans="1:28" s="2" customFormat="1" ht="25.5" customHeight="1">
      <c r="A44" s="9" t="s">
        <v>58</v>
      </c>
      <c r="B44" s="29">
        <v>2001</v>
      </c>
      <c r="C44" s="3" t="s">
        <v>34</v>
      </c>
      <c r="D44" s="26" t="s">
        <v>56</v>
      </c>
      <c r="E44" s="27" t="s">
        <v>123</v>
      </c>
      <c r="F44" s="13">
        <v>9.15</v>
      </c>
      <c r="G44" s="14">
        <v>12.9</v>
      </c>
      <c r="H44" s="18"/>
      <c r="I44" s="21"/>
      <c r="J44" s="13">
        <v>8.55</v>
      </c>
      <c r="K44" s="14">
        <v>11.6</v>
      </c>
      <c r="L44" s="18"/>
      <c r="M44" s="21"/>
      <c r="N44" s="13">
        <v>6.4</v>
      </c>
      <c r="O44" s="14">
        <v>8.65</v>
      </c>
      <c r="P44" s="18"/>
      <c r="Q44" s="21"/>
      <c r="R44" s="13">
        <v>8.1</v>
      </c>
      <c r="S44" s="14">
        <v>11.65</v>
      </c>
      <c r="T44" s="18">
        <f>SUM(R44:S44)/2</f>
        <v>9.875</v>
      </c>
      <c r="U44" s="21" t="s">
        <v>9</v>
      </c>
      <c r="V44" s="19" t="e">
        <f>SUM(#REF!)/2</f>
        <v>#REF!</v>
      </c>
      <c r="W44" s="22" t="s">
        <v>10</v>
      </c>
      <c r="X44" s="25">
        <f t="shared" si="4"/>
        <v>32.2</v>
      </c>
      <c r="Y44" s="25">
        <f t="shared" si="5"/>
        <v>44.8</v>
      </c>
      <c r="Z44" s="25">
        <f>X44+Y44</f>
        <v>77</v>
      </c>
      <c r="AA44" s="47">
        <v>34</v>
      </c>
      <c r="AB44" s="30"/>
    </row>
    <row r="45" spans="1:28" s="2" customFormat="1" ht="25.5" customHeight="1">
      <c r="A45" s="9" t="s">
        <v>36</v>
      </c>
      <c r="B45" s="29">
        <v>2001</v>
      </c>
      <c r="C45" s="3" t="s">
        <v>34</v>
      </c>
      <c r="D45" s="26" t="s">
        <v>35</v>
      </c>
      <c r="E45" s="27" t="s">
        <v>141</v>
      </c>
      <c r="F45" s="13">
        <v>9.3</v>
      </c>
      <c r="G45" s="14">
        <v>12.4</v>
      </c>
      <c r="H45" s="18"/>
      <c r="I45" s="21"/>
      <c r="J45" s="13">
        <v>8.3</v>
      </c>
      <c r="K45" s="14">
        <v>12.05</v>
      </c>
      <c r="L45" s="18"/>
      <c r="M45" s="21"/>
      <c r="N45" s="13">
        <v>4.5</v>
      </c>
      <c r="O45" s="14">
        <v>10.6</v>
      </c>
      <c r="P45" s="18"/>
      <c r="Q45" s="21"/>
      <c r="R45" s="13">
        <v>8.15</v>
      </c>
      <c r="S45" s="14">
        <v>11.6</v>
      </c>
      <c r="T45" s="18">
        <f>SUM(R45:S45)/2</f>
        <v>9.875</v>
      </c>
      <c r="U45" s="21" t="s">
        <v>9</v>
      </c>
      <c r="V45" s="19" t="e">
        <f>SUM(#REF!)/2</f>
        <v>#REF!</v>
      </c>
      <c r="W45" s="22" t="s">
        <v>10</v>
      </c>
      <c r="X45" s="25">
        <f t="shared" si="4"/>
        <v>30.25</v>
      </c>
      <c r="Y45" s="25">
        <f t="shared" si="5"/>
        <v>46.650000000000006</v>
      </c>
      <c r="Z45" s="25">
        <f>X45+Y45</f>
        <v>76.9</v>
      </c>
      <c r="AA45" s="47">
        <v>35</v>
      </c>
      <c r="AB45" s="30"/>
    </row>
    <row r="46" spans="1:28" s="2" customFormat="1" ht="25.5" customHeight="1">
      <c r="A46" s="9" t="s">
        <v>54</v>
      </c>
      <c r="B46" s="29">
        <v>2001</v>
      </c>
      <c r="C46" s="3" t="s">
        <v>34</v>
      </c>
      <c r="D46" s="26" t="s">
        <v>52</v>
      </c>
      <c r="E46" s="27" t="s">
        <v>125</v>
      </c>
      <c r="F46" s="13">
        <v>8.15</v>
      </c>
      <c r="G46" s="14">
        <v>12.35</v>
      </c>
      <c r="H46" s="18"/>
      <c r="I46" s="21"/>
      <c r="J46" s="13">
        <v>8.55</v>
      </c>
      <c r="K46" s="14">
        <v>10.2</v>
      </c>
      <c r="L46" s="18"/>
      <c r="M46" s="21"/>
      <c r="N46" s="13">
        <v>5.2</v>
      </c>
      <c r="O46" s="14">
        <v>10.7</v>
      </c>
      <c r="P46" s="18"/>
      <c r="Q46" s="21"/>
      <c r="R46" s="13">
        <v>8.35</v>
      </c>
      <c r="S46" s="14">
        <v>11.9</v>
      </c>
      <c r="T46" s="18">
        <f>SUM(R46:S46)/2</f>
        <v>10.125</v>
      </c>
      <c r="U46" s="21" t="s">
        <v>9</v>
      </c>
      <c r="V46" s="19" t="e">
        <f>SUM(#REF!)/2</f>
        <v>#REF!</v>
      </c>
      <c r="W46" s="22" t="s">
        <v>10</v>
      </c>
      <c r="X46" s="25">
        <f t="shared" si="4"/>
        <v>30.25</v>
      </c>
      <c r="Y46" s="25">
        <f t="shared" si="5"/>
        <v>45.15</v>
      </c>
      <c r="Z46" s="25">
        <f>X46+Y46</f>
        <v>75.4</v>
      </c>
      <c r="AA46" s="47">
        <v>36</v>
      </c>
      <c r="AB46" s="30"/>
    </row>
    <row r="47" spans="1:28" s="2" customFormat="1" ht="25.5" customHeight="1">
      <c r="A47" s="9" t="s">
        <v>108</v>
      </c>
      <c r="B47" s="29">
        <v>2001</v>
      </c>
      <c r="C47" s="3" t="s">
        <v>34</v>
      </c>
      <c r="D47" s="26" t="s">
        <v>109</v>
      </c>
      <c r="E47" s="27" t="s">
        <v>154</v>
      </c>
      <c r="F47" s="33">
        <v>9</v>
      </c>
      <c r="G47" s="34">
        <v>13.75</v>
      </c>
      <c r="H47" s="18"/>
      <c r="I47" s="21"/>
      <c r="J47" s="33">
        <v>6.45</v>
      </c>
      <c r="K47" s="34">
        <v>8.9</v>
      </c>
      <c r="L47" s="18"/>
      <c r="M47" s="21"/>
      <c r="N47" s="33">
        <v>6.6</v>
      </c>
      <c r="O47" s="34">
        <v>11.25</v>
      </c>
      <c r="P47" s="18"/>
      <c r="Q47" s="21"/>
      <c r="R47" s="33">
        <v>8</v>
      </c>
      <c r="S47" s="34">
        <v>11.35</v>
      </c>
      <c r="T47" s="18">
        <f>SUM(R47:S47)/2</f>
        <v>9.675</v>
      </c>
      <c r="U47" s="21" t="s">
        <v>9</v>
      </c>
      <c r="V47" s="19" t="e">
        <f>SUM(#REF!)/2</f>
        <v>#REF!</v>
      </c>
      <c r="W47" s="22" t="s">
        <v>10</v>
      </c>
      <c r="X47" s="25">
        <f t="shared" si="4"/>
        <v>30.049999999999997</v>
      </c>
      <c r="Y47" s="25">
        <f t="shared" si="5"/>
        <v>45.25</v>
      </c>
      <c r="Z47" s="25">
        <f>X47+Y47</f>
        <v>75.3</v>
      </c>
      <c r="AA47" s="47">
        <v>37</v>
      </c>
      <c r="AB47" s="30"/>
    </row>
    <row r="48" spans="1:28" s="2" customFormat="1" ht="25.5" customHeight="1">
      <c r="A48" s="9" t="s">
        <v>107</v>
      </c>
      <c r="B48" s="29">
        <v>2001</v>
      </c>
      <c r="C48" s="3" t="s">
        <v>34</v>
      </c>
      <c r="D48" s="26" t="s">
        <v>82</v>
      </c>
      <c r="E48" s="27" t="s">
        <v>138</v>
      </c>
      <c r="F48" s="13">
        <v>9.125</v>
      </c>
      <c r="G48" s="14">
        <v>12.8</v>
      </c>
      <c r="H48" s="18"/>
      <c r="I48" s="21"/>
      <c r="J48" s="13">
        <v>6.65</v>
      </c>
      <c r="K48" s="14">
        <v>10.5</v>
      </c>
      <c r="L48" s="18"/>
      <c r="M48" s="21"/>
      <c r="N48" s="13">
        <v>6.15</v>
      </c>
      <c r="O48" s="14">
        <v>9.55</v>
      </c>
      <c r="P48" s="18"/>
      <c r="Q48" s="21"/>
      <c r="R48" s="13">
        <v>8.4</v>
      </c>
      <c r="S48" s="14">
        <v>11.45</v>
      </c>
      <c r="T48" s="18">
        <f>SUM(R48:S48)/2</f>
        <v>9.925</v>
      </c>
      <c r="U48" s="21" t="s">
        <v>9</v>
      </c>
      <c r="V48" s="19" t="e">
        <f>SUM(#REF!)/2</f>
        <v>#REF!</v>
      </c>
      <c r="W48" s="22" t="s">
        <v>10</v>
      </c>
      <c r="X48" s="25">
        <f t="shared" si="4"/>
        <v>30.325000000000003</v>
      </c>
      <c r="Y48" s="25">
        <f t="shared" si="5"/>
        <v>44.3</v>
      </c>
      <c r="Z48" s="25">
        <f>X48+Y48</f>
        <v>74.625</v>
      </c>
      <c r="AA48" s="47">
        <v>38</v>
      </c>
      <c r="AB48" s="30"/>
    </row>
    <row r="49" spans="1:28" s="2" customFormat="1" ht="25.5" customHeight="1">
      <c r="A49" s="9" t="s">
        <v>60</v>
      </c>
      <c r="B49" s="29">
        <v>2001</v>
      </c>
      <c r="C49" s="3" t="s">
        <v>34</v>
      </c>
      <c r="D49" s="26" t="s">
        <v>61</v>
      </c>
      <c r="E49" s="27" t="s">
        <v>120</v>
      </c>
      <c r="F49" s="13">
        <v>8.475</v>
      </c>
      <c r="G49" s="14">
        <v>12.7</v>
      </c>
      <c r="H49" s="18"/>
      <c r="I49" s="21"/>
      <c r="J49" s="13">
        <v>8.4</v>
      </c>
      <c r="K49" s="14">
        <v>11.2</v>
      </c>
      <c r="L49" s="18"/>
      <c r="M49" s="21"/>
      <c r="N49" s="13">
        <v>4.75</v>
      </c>
      <c r="O49" s="14">
        <v>9.85</v>
      </c>
      <c r="P49" s="18"/>
      <c r="Q49" s="21"/>
      <c r="R49" s="13">
        <v>6.6</v>
      </c>
      <c r="S49" s="14">
        <v>11</v>
      </c>
      <c r="T49" s="18">
        <f>SUM(R49:S49)/2</f>
        <v>8.8</v>
      </c>
      <c r="U49" s="21" t="s">
        <v>9</v>
      </c>
      <c r="V49" s="19" t="e">
        <f>SUM(#REF!)/2</f>
        <v>#REF!</v>
      </c>
      <c r="W49" s="22" t="s">
        <v>10</v>
      </c>
      <c r="X49" s="25">
        <f t="shared" si="4"/>
        <v>28.225</v>
      </c>
      <c r="Y49" s="25">
        <f t="shared" si="5"/>
        <v>44.75</v>
      </c>
      <c r="Z49" s="25">
        <f>X49+Y49</f>
        <v>72.975</v>
      </c>
      <c r="AA49" s="47">
        <v>39</v>
      </c>
      <c r="AB49" s="30"/>
    </row>
    <row r="50" spans="1:28" s="2" customFormat="1" ht="25.5" customHeight="1">
      <c r="A50" s="9" t="s">
        <v>37</v>
      </c>
      <c r="B50" s="29">
        <v>2001</v>
      </c>
      <c r="C50" s="3" t="s">
        <v>34</v>
      </c>
      <c r="D50" s="26" t="s">
        <v>38</v>
      </c>
      <c r="E50" s="27" t="s">
        <v>131</v>
      </c>
      <c r="F50" s="13">
        <v>8.65</v>
      </c>
      <c r="G50" s="14">
        <v>12.45</v>
      </c>
      <c r="H50" s="18"/>
      <c r="I50" s="21"/>
      <c r="J50" s="13">
        <v>7</v>
      </c>
      <c r="K50" s="14">
        <v>10.5</v>
      </c>
      <c r="L50" s="18"/>
      <c r="M50" s="21"/>
      <c r="N50" s="13">
        <v>5.5</v>
      </c>
      <c r="O50" s="14">
        <v>9.55</v>
      </c>
      <c r="P50" s="18"/>
      <c r="Q50" s="21"/>
      <c r="R50" s="13">
        <v>7.8</v>
      </c>
      <c r="S50" s="14">
        <v>11.5</v>
      </c>
      <c r="T50" s="18">
        <f>SUM(R50:S50)/2</f>
        <v>9.65</v>
      </c>
      <c r="U50" s="21" t="s">
        <v>9</v>
      </c>
      <c r="V50" s="19" t="e">
        <f>SUM(#REF!)/2</f>
        <v>#REF!</v>
      </c>
      <c r="W50" s="22" t="s">
        <v>10</v>
      </c>
      <c r="X50" s="25">
        <f t="shared" si="4"/>
        <v>28.95</v>
      </c>
      <c r="Y50" s="25">
        <f t="shared" si="5"/>
        <v>44</v>
      </c>
      <c r="Z50" s="25">
        <f>X50+Y50</f>
        <v>72.95</v>
      </c>
      <c r="AA50" s="47">
        <v>40</v>
      </c>
      <c r="AB50" s="30"/>
    </row>
    <row r="51" spans="1:28" s="2" customFormat="1" ht="25.5" customHeight="1">
      <c r="A51" s="9" t="s">
        <v>41</v>
      </c>
      <c r="B51" s="29">
        <v>2002</v>
      </c>
      <c r="C51" s="3" t="s">
        <v>34</v>
      </c>
      <c r="D51" s="26" t="s">
        <v>38</v>
      </c>
      <c r="E51" s="27" t="s">
        <v>132</v>
      </c>
      <c r="F51" s="13">
        <v>8.55</v>
      </c>
      <c r="G51" s="14">
        <v>12.7</v>
      </c>
      <c r="H51" s="18"/>
      <c r="I51" s="21"/>
      <c r="J51" s="13">
        <v>6.65</v>
      </c>
      <c r="K51" s="14">
        <v>8.85</v>
      </c>
      <c r="L51" s="18"/>
      <c r="M51" s="21"/>
      <c r="N51" s="13">
        <v>5.2</v>
      </c>
      <c r="O51" s="14">
        <v>9.8</v>
      </c>
      <c r="P51" s="18"/>
      <c r="Q51" s="21"/>
      <c r="R51" s="13">
        <v>8.35</v>
      </c>
      <c r="S51" s="14">
        <v>12.1</v>
      </c>
      <c r="T51" s="18">
        <f aca="true" t="shared" si="6" ref="T51:T56">SUM(R51:S51)/2</f>
        <v>10.225</v>
      </c>
      <c r="U51" s="21" t="s">
        <v>9</v>
      </c>
      <c r="V51" s="19" t="e">
        <f>SUM(#REF!)/2</f>
        <v>#REF!</v>
      </c>
      <c r="W51" s="22" t="s">
        <v>10</v>
      </c>
      <c r="X51" s="25">
        <f t="shared" si="4"/>
        <v>28.75</v>
      </c>
      <c r="Y51" s="25">
        <f t="shared" si="5"/>
        <v>43.449999999999996</v>
      </c>
      <c r="Z51" s="25">
        <f aca="true" t="shared" si="7" ref="Z51:Z56">X51+Y51</f>
        <v>72.19999999999999</v>
      </c>
      <c r="AA51" s="47">
        <v>41</v>
      </c>
      <c r="AB51" s="30"/>
    </row>
    <row r="52" spans="1:28" s="2" customFormat="1" ht="25.5" customHeight="1">
      <c r="A52" s="9" t="s">
        <v>113</v>
      </c>
      <c r="B52" s="29">
        <v>2001</v>
      </c>
      <c r="C52" s="3" t="s">
        <v>34</v>
      </c>
      <c r="D52" s="26" t="s">
        <v>112</v>
      </c>
      <c r="E52" s="27" t="s">
        <v>143</v>
      </c>
      <c r="F52" s="13">
        <v>8.9</v>
      </c>
      <c r="G52" s="14">
        <v>12.35</v>
      </c>
      <c r="H52" s="18"/>
      <c r="I52" s="21"/>
      <c r="J52" s="13">
        <v>7.1</v>
      </c>
      <c r="K52" s="14">
        <v>9.5</v>
      </c>
      <c r="L52" s="18"/>
      <c r="M52" s="21"/>
      <c r="N52" s="13">
        <v>4.35</v>
      </c>
      <c r="O52" s="14">
        <v>11.2</v>
      </c>
      <c r="P52" s="18"/>
      <c r="Q52" s="21"/>
      <c r="R52" s="13">
        <v>7.85</v>
      </c>
      <c r="S52" s="14">
        <v>9.9</v>
      </c>
      <c r="T52" s="18">
        <f t="shared" si="6"/>
        <v>8.875</v>
      </c>
      <c r="U52" s="21" t="s">
        <v>9</v>
      </c>
      <c r="V52" s="19" t="e">
        <f>SUM(#REF!)/2</f>
        <v>#REF!</v>
      </c>
      <c r="W52" s="22" t="s">
        <v>10</v>
      </c>
      <c r="X52" s="25">
        <f t="shared" si="4"/>
        <v>28.200000000000003</v>
      </c>
      <c r="Y52" s="25">
        <f t="shared" si="5"/>
        <v>42.949999999999996</v>
      </c>
      <c r="Z52" s="25">
        <f t="shared" si="7"/>
        <v>71.15</v>
      </c>
      <c r="AA52" s="47">
        <v>42</v>
      </c>
      <c r="AB52" s="30"/>
    </row>
    <row r="53" spans="1:28" s="2" customFormat="1" ht="25.5" customHeight="1">
      <c r="A53" s="9" t="s">
        <v>96</v>
      </c>
      <c r="B53" s="29">
        <v>2001</v>
      </c>
      <c r="C53" s="3" t="s">
        <v>34</v>
      </c>
      <c r="D53" s="26" t="s">
        <v>97</v>
      </c>
      <c r="E53" s="27" t="s">
        <v>135</v>
      </c>
      <c r="F53" s="13">
        <v>4.225</v>
      </c>
      <c r="G53" s="14">
        <v>11.1</v>
      </c>
      <c r="H53" s="18"/>
      <c r="I53" s="21"/>
      <c r="J53" s="13">
        <v>6.3</v>
      </c>
      <c r="K53" s="14">
        <v>9.3</v>
      </c>
      <c r="L53" s="18"/>
      <c r="M53" s="21"/>
      <c r="N53" s="13">
        <v>8.15</v>
      </c>
      <c r="O53" s="14">
        <v>12.3</v>
      </c>
      <c r="P53" s="18"/>
      <c r="Q53" s="21"/>
      <c r="R53" s="13">
        <v>8.2</v>
      </c>
      <c r="S53" s="14">
        <v>11.3</v>
      </c>
      <c r="T53" s="18">
        <f t="shared" si="6"/>
        <v>9.75</v>
      </c>
      <c r="U53" s="21" t="s">
        <v>9</v>
      </c>
      <c r="V53" s="19" t="e">
        <f>SUM(#REF!)/2</f>
        <v>#REF!</v>
      </c>
      <c r="W53" s="22" t="s">
        <v>10</v>
      </c>
      <c r="X53" s="25">
        <f t="shared" si="4"/>
        <v>26.874999999999996</v>
      </c>
      <c r="Y53" s="25">
        <f t="shared" si="5"/>
        <v>44</v>
      </c>
      <c r="Z53" s="25">
        <f t="shared" si="7"/>
        <v>70.875</v>
      </c>
      <c r="AA53" s="47">
        <v>43</v>
      </c>
      <c r="AB53" s="30"/>
    </row>
    <row r="54" spans="1:28" s="2" customFormat="1" ht="25.5" customHeight="1">
      <c r="A54" s="9" t="s">
        <v>62</v>
      </c>
      <c r="B54" s="29">
        <v>2001</v>
      </c>
      <c r="C54" s="3" t="s">
        <v>34</v>
      </c>
      <c r="D54" s="26" t="s">
        <v>63</v>
      </c>
      <c r="E54" s="27" t="s">
        <v>158</v>
      </c>
      <c r="F54" s="13">
        <v>8.75</v>
      </c>
      <c r="G54" s="14">
        <v>12.3</v>
      </c>
      <c r="H54" s="18"/>
      <c r="I54" s="21"/>
      <c r="J54" s="13">
        <v>7.6</v>
      </c>
      <c r="K54" s="14">
        <v>10.2</v>
      </c>
      <c r="L54" s="18"/>
      <c r="M54" s="21"/>
      <c r="N54" s="13">
        <v>4.3</v>
      </c>
      <c r="O54" s="14">
        <v>9.3</v>
      </c>
      <c r="P54" s="18"/>
      <c r="Q54" s="21"/>
      <c r="R54" s="13">
        <v>6.6</v>
      </c>
      <c r="S54" s="14">
        <v>11.35</v>
      </c>
      <c r="T54" s="18">
        <f t="shared" si="6"/>
        <v>8.975</v>
      </c>
      <c r="U54" s="21" t="s">
        <v>9</v>
      </c>
      <c r="V54" s="19" t="e">
        <f>SUM(#REF!)/2</f>
        <v>#REF!</v>
      </c>
      <c r="W54" s="22" t="s">
        <v>10</v>
      </c>
      <c r="X54" s="25">
        <f t="shared" si="4"/>
        <v>27.25</v>
      </c>
      <c r="Y54" s="25">
        <f t="shared" si="5"/>
        <v>43.15</v>
      </c>
      <c r="Z54" s="25">
        <f t="shared" si="7"/>
        <v>70.4</v>
      </c>
      <c r="AA54" s="47">
        <v>44</v>
      </c>
      <c r="AB54" s="30"/>
    </row>
    <row r="55" spans="1:28" s="2" customFormat="1" ht="25.5" customHeight="1">
      <c r="A55" s="9" t="s">
        <v>39</v>
      </c>
      <c r="B55" s="29">
        <v>2002</v>
      </c>
      <c r="C55" s="3" t="s">
        <v>34</v>
      </c>
      <c r="D55" s="26" t="s">
        <v>38</v>
      </c>
      <c r="E55" s="27" t="s">
        <v>131</v>
      </c>
      <c r="F55" s="13">
        <v>8.45</v>
      </c>
      <c r="G55" s="14">
        <v>12.4</v>
      </c>
      <c r="H55" s="18"/>
      <c r="I55" s="21"/>
      <c r="J55" s="13">
        <v>6.45</v>
      </c>
      <c r="K55" s="14">
        <v>9.8</v>
      </c>
      <c r="L55" s="18"/>
      <c r="M55" s="21"/>
      <c r="N55" s="13">
        <v>4.8</v>
      </c>
      <c r="O55" s="14">
        <v>8.95</v>
      </c>
      <c r="P55" s="18"/>
      <c r="Q55" s="21"/>
      <c r="R55" s="13">
        <v>7.7</v>
      </c>
      <c r="S55" s="14">
        <v>11.25</v>
      </c>
      <c r="T55" s="18">
        <f t="shared" si="6"/>
        <v>9.475</v>
      </c>
      <c r="U55" s="21" t="s">
        <v>9</v>
      </c>
      <c r="V55" s="19" t="e">
        <f>SUM(#REF!)/2</f>
        <v>#REF!</v>
      </c>
      <c r="W55" s="22" t="s">
        <v>10</v>
      </c>
      <c r="X55" s="25">
        <f t="shared" si="4"/>
        <v>27.4</v>
      </c>
      <c r="Y55" s="25">
        <f t="shared" si="5"/>
        <v>42.400000000000006</v>
      </c>
      <c r="Z55" s="25">
        <f t="shared" si="7"/>
        <v>69.80000000000001</v>
      </c>
      <c r="AA55" s="47">
        <v>45</v>
      </c>
      <c r="AB55" s="30"/>
    </row>
    <row r="56" spans="1:28" s="2" customFormat="1" ht="25.5" customHeight="1">
      <c r="A56" s="9" t="s">
        <v>98</v>
      </c>
      <c r="B56" s="29">
        <v>2001</v>
      </c>
      <c r="C56" s="3" t="s">
        <v>34</v>
      </c>
      <c r="D56" s="26" t="s">
        <v>97</v>
      </c>
      <c r="E56" s="27" t="s">
        <v>136</v>
      </c>
      <c r="F56" s="13">
        <v>8.2</v>
      </c>
      <c r="G56" s="14">
        <v>12.3</v>
      </c>
      <c r="H56" s="18"/>
      <c r="I56" s="21"/>
      <c r="J56" s="13">
        <v>4</v>
      </c>
      <c r="K56" s="14">
        <v>10</v>
      </c>
      <c r="L56" s="18"/>
      <c r="M56" s="21"/>
      <c r="N56" s="13">
        <v>6.1</v>
      </c>
      <c r="O56" s="14">
        <v>9.7</v>
      </c>
      <c r="P56" s="18"/>
      <c r="Q56" s="21"/>
      <c r="R56" s="13">
        <v>8.05</v>
      </c>
      <c r="S56" s="14">
        <v>11</v>
      </c>
      <c r="T56" s="18">
        <f t="shared" si="6"/>
        <v>9.525</v>
      </c>
      <c r="U56" s="21" t="s">
        <v>9</v>
      </c>
      <c r="V56" s="19" t="e">
        <f>SUM(#REF!)/2</f>
        <v>#REF!</v>
      </c>
      <c r="W56" s="22" t="s">
        <v>10</v>
      </c>
      <c r="X56" s="25">
        <f t="shared" si="4"/>
        <v>26.349999999999998</v>
      </c>
      <c r="Y56" s="25">
        <f t="shared" si="5"/>
        <v>43</v>
      </c>
      <c r="Z56" s="25">
        <f t="shared" si="7"/>
        <v>69.35</v>
      </c>
      <c r="AA56" s="47">
        <v>46</v>
      </c>
      <c r="AB56" s="30"/>
    </row>
    <row r="57" spans="1:28" s="2" customFormat="1" ht="25.5" customHeight="1">
      <c r="A57" s="9" t="s">
        <v>40</v>
      </c>
      <c r="B57" s="29">
        <v>2002</v>
      </c>
      <c r="C57" s="3" t="s">
        <v>34</v>
      </c>
      <c r="D57" s="26" t="s">
        <v>38</v>
      </c>
      <c r="E57" s="27" t="s">
        <v>131</v>
      </c>
      <c r="F57" s="13">
        <v>7.95</v>
      </c>
      <c r="G57" s="14">
        <v>12.05</v>
      </c>
      <c r="H57" s="18"/>
      <c r="I57" s="21"/>
      <c r="J57" s="13">
        <v>6.4</v>
      </c>
      <c r="K57" s="14">
        <v>9.75</v>
      </c>
      <c r="L57" s="18"/>
      <c r="M57" s="21"/>
      <c r="N57" s="13">
        <v>4.55</v>
      </c>
      <c r="O57" s="14">
        <v>9.9</v>
      </c>
      <c r="P57" s="18"/>
      <c r="Q57" s="21"/>
      <c r="R57" s="13">
        <v>7.5</v>
      </c>
      <c r="S57" s="14">
        <v>11.15</v>
      </c>
      <c r="T57" s="18">
        <f>SUM(R57:S57)/2</f>
        <v>9.325</v>
      </c>
      <c r="U57" s="21" t="s">
        <v>9</v>
      </c>
      <c r="V57" s="19" t="e">
        <f>SUM(#REF!)/2</f>
        <v>#REF!</v>
      </c>
      <c r="W57" s="22" t="s">
        <v>10</v>
      </c>
      <c r="X57" s="25">
        <f>F57+J57+N57+R57</f>
        <v>26.400000000000002</v>
      </c>
      <c r="Y57" s="25">
        <f>G57+K57+O57+S57</f>
        <v>42.85</v>
      </c>
      <c r="Z57" s="25">
        <f>X57+Y57</f>
        <v>69.25</v>
      </c>
      <c r="AA57" s="47">
        <v>47</v>
      </c>
      <c r="AB57" s="30"/>
    </row>
    <row r="58" spans="1:28" s="2" customFormat="1" ht="25.5" customHeight="1">
      <c r="A58" s="9" t="s">
        <v>59</v>
      </c>
      <c r="B58" s="29">
        <v>2001</v>
      </c>
      <c r="C58" s="3" t="s">
        <v>34</v>
      </c>
      <c r="D58" s="26" t="s">
        <v>24</v>
      </c>
      <c r="E58" s="27" t="s">
        <v>121</v>
      </c>
      <c r="F58" s="13">
        <v>8.4</v>
      </c>
      <c r="G58" s="14">
        <v>12.25</v>
      </c>
      <c r="H58" s="18"/>
      <c r="I58" s="21"/>
      <c r="J58" s="13">
        <v>8.3</v>
      </c>
      <c r="K58" s="14">
        <v>9.25</v>
      </c>
      <c r="L58" s="18"/>
      <c r="M58" s="21"/>
      <c r="N58" s="13">
        <v>5</v>
      </c>
      <c r="O58" s="14">
        <v>8.2</v>
      </c>
      <c r="P58" s="18"/>
      <c r="Q58" s="21"/>
      <c r="R58" s="13">
        <v>6.8</v>
      </c>
      <c r="S58" s="14">
        <v>10.7</v>
      </c>
      <c r="T58" s="18">
        <f>SUM(R58:S58)/2</f>
        <v>8.75</v>
      </c>
      <c r="U58" s="21" t="s">
        <v>9</v>
      </c>
      <c r="V58" s="19" t="e">
        <f>SUM(#REF!)/2</f>
        <v>#REF!</v>
      </c>
      <c r="W58" s="22" t="s">
        <v>10</v>
      </c>
      <c r="X58" s="25">
        <f>F58+J58+N58+R58</f>
        <v>28.500000000000004</v>
      </c>
      <c r="Y58" s="25">
        <f>G58+K58+O58+S58</f>
        <v>40.4</v>
      </c>
      <c r="Z58" s="25">
        <f>X58+Y58</f>
        <v>68.9</v>
      </c>
      <c r="AA58" s="47">
        <v>48</v>
      </c>
      <c r="AB58" s="30"/>
    </row>
    <row r="59" spans="1:28" s="2" customFormat="1" ht="25.5" customHeight="1">
      <c r="A59" s="9" t="s">
        <v>103</v>
      </c>
      <c r="B59" s="29">
        <v>2001</v>
      </c>
      <c r="C59" s="3" t="s">
        <v>34</v>
      </c>
      <c r="D59" s="26" t="s">
        <v>161</v>
      </c>
      <c r="E59" s="27" t="s">
        <v>153</v>
      </c>
      <c r="F59" s="13">
        <v>8.575</v>
      </c>
      <c r="G59" s="14">
        <v>0</v>
      </c>
      <c r="H59" s="18"/>
      <c r="I59" s="21"/>
      <c r="J59" s="13">
        <v>8.9</v>
      </c>
      <c r="K59" s="14">
        <v>11.57</v>
      </c>
      <c r="L59" s="18"/>
      <c r="M59" s="21"/>
      <c r="N59" s="13">
        <v>7.1</v>
      </c>
      <c r="O59" s="14">
        <v>12.5</v>
      </c>
      <c r="P59" s="18"/>
      <c r="Q59" s="21"/>
      <c r="R59" s="13">
        <v>8.5</v>
      </c>
      <c r="S59" s="14">
        <v>10.8</v>
      </c>
      <c r="T59" s="18">
        <f>SUM(R59:S59)/2</f>
        <v>9.65</v>
      </c>
      <c r="U59" s="21" t="s">
        <v>9</v>
      </c>
      <c r="V59" s="19" t="e">
        <f>SUM(#REF!)/2</f>
        <v>#REF!</v>
      </c>
      <c r="W59" s="22" t="s">
        <v>10</v>
      </c>
      <c r="X59" s="25">
        <f>F59+J59+N59+R59</f>
        <v>33.075</v>
      </c>
      <c r="Y59" s="25">
        <f>G59+K59+O59+S59</f>
        <v>34.870000000000005</v>
      </c>
      <c r="Z59" s="25">
        <f>X59+Y59</f>
        <v>67.94500000000001</v>
      </c>
      <c r="AA59" s="47">
        <v>49</v>
      </c>
      <c r="AB59" s="30"/>
    </row>
    <row r="60" spans="1:28" s="2" customFormat="1" ht="25.5" customHeight="1">
      <c r="A60" s="9" t="s">
        <v>33</v>
      </c>
      <c r="B60" s="29">
        <v>2001</v>
      </c>
      <c r="C60" s="3" t="s">
        <v>34</v>
      </c>
      <c r="D60" s="26" t="s">
        <v>35</v>
      </c>
      <c r="E60" s="27" t="s">
        <v>141</v>
      </c>
      <c r="F60" s="13">
        <v>9.3</v>
      </c>
      <c r="G60" s="14">
        <v>13.2</v>
      </c>
      <c r="H60" s="18"/>
      <c r="I60" s="21"/>
      <c r="J60" s="13">
        <v>7.2</v>
      </c>
      <c r="K60" s="14">
        <v>11.3</v>
      </c>
      <c r="L60" s="18"/>
      <c r="M60" s="21"/>
      <c r="N60" s="13">
        <v>6.45</v>
      </c>
      <c r="O60" s="14">
        <v>0</v>
      </c>
      <c r="P60" s="18"/>
      <c r="Q60" s="21"/>
      <c r="R60" s="13">
        <v>7.25</v>
      </c>
      <c r="S60" s="14">
        <v>0</v>
      </c>
      <c r="T60" s="18">
        <f>SUM(R60:S60)/2</f>
        <v>3.625</v>
      </c>
      <c r="U60" s="21" t="s">
        <v>9</v>
      </c>
      <c r="V60" s="19" t="e">
        <f>SUM(#REF!)/2</f>
        <v>#REF!</v>
      </c>
      <c r="W60" s="22" t="s">
        <v>10</v>
      </c>
      <c r="X60" s="25">
        <f>F60+J60+N60+R60</f>
        <v>30.2</v>
      </c>
      <c r="Y60" s="25">
        <f>G60+K60+O60+S60</f>
        <v>24.5</v>
      </c>
      <c r="Z60" s="25">
        <f>X60+Y60</f>
        <v>54.7</v>
      </c>
      <c r="AA60" s="47">
        <v>50</v>
      </c>
      <c r="AB60" s="30"/>
    </row>
    <row r="61" spans="1:28" s="2" customFormat="1" ht="25.5" customHeight="1">
      <c r="A61" s="9" t="s">
        <v>110</v>
      </c>
      <c r="B61" s="29">
        <v>2001</v>
      </c>
      <c r="C61" s="3" t="s">
        <v>34</v>
      </c>
      <c r="D61" s="26" t="s">
        <v>109</v>
      </c>
      <c r="E61" s="27" t="s">
        <v>155</v>
      </c>
      <c r="F61" s="13">
        <v>8.65</v>
      </c>
      <c r="G61" s="14">
        <v>0</v>
      </c>
      <c r="H61" s="18"/>
      <c r="I61" s="21"/>
      <c r="J61" s="13">
        <v>7.15</v>
      </c>
      <c r="K61" s="14">
        <v>0</v>
      </c>
      <c r="L61" s="18"/>
      <c r="M61" s="21"/>
      <c r="N61" s="13">
        <v>7.2</v>
      </c>
      <c r="O61" s="14">
        <v>0</v>
      </c>
      <c r="P61" s="18"/>
      <c r="Q61" s="21"/>
      <c r="R61" s="13">
        <v>8</v>
      </c>
      <c r="S61" s="14">
        <v>0</v>
      </c>
      <c r="T61" s="18">
        <f>SUM(R61:S61)/2</f>
        <v>4</v>
      </c>
      <c r="U61" s="21" t="s">
        <v>9</v>
      </c>
      <c r="V61" s="19" t="e">
        <f>SUM(#REF!)/2</f>
        <v>#REF!</v>
      </c>
      <c r="W61" s="22" t="s">
        <v>10</v>
      </c>
      <c r="X61" s="25">
        <f>F61+J61+N61+R61</f>
        <v>31</v>
      </c>
      <c r="Y61" s="25">
        <f>G61+K61+O61+S61</f>
        <v>0</v>
      </c>
      <c r="Z61" s="25">
        <f>X61+Y61</f>
        <v>31</v>
      </c>
      <c r="AA61" s="47">
        <v>51</v>
      </c>
      <c r="AB61" s="30"/>
    </row>
    <row r="62" spans="1:27" ht="24.75" customHeight="1">
      <c r="A62" s="9" t="s">
        <v>66</v>
      </c>
      <c r="B62" s="29">
        <v>2002</v>
      </c>
      <c r="C62" s="3" t="s">
        <v>34</v>
      </c>
      <c r="D62" s="26" t="s">
        <v>67</v>
      </c>
      <c r="E62" s="27" t="s">
        <v>157</v>
      </c>
      <c r="F62" s="13">
        <v>0</v>
      </c>
      <c r="G62" s="14">
        <v>0</v>
      </c>
      <c r="H62" s="18"/>
      <c r="I62" s="21"/>
      <c r="J62" s="13">
        <v>9.7</v>
      </c>
      <c r="K62" s="14">
        <v>14.5</v>
      </c>
      <c r="L62" s="18"/>
      <c r="M62" s="21"/>
      <c r="N62" s="13">
        <v>0</v>
      </c>
      <c r="O62" s="14">
        <v>0</v>
      </c>
      <c r="P62" s="18"/>
      <c r="Q62" s="21"/>
      <c r="R62" s="13">
        <v>0</v>
      </c>
      <c r="S62" s="14">
        <v>0</v>
      </c>
      <c r="T62" s="18">
        <f>SUM(R62:S62)/2</f>
        <v>0</v>
      </c>
      <c r="U62" s="21" t="s">
        <v>9</v>
      </c>
      <c r="V62" s="19" t="e">
        <f>SUM(#REF!)/2</f>
        <v>#REF!</v>
      </c>
      <c r="W62" s="22" t="s">
        <v>10</v>
      </c>
      <c r="X62" s="25">
        <f>F62+J62+N62+R62</f>
        <v>9.7</v>
      </c>
      <c r="Y62" s="25">
        <f>G62+K62+O62+S62</f>
        <v>14.5</v>
      </c>
      <c r="Z62" s="25">
        <f>X62+Y62</f>
        <v>24.2</v>
      </c>
      <c r="AA62" s="47">
        <v>52</v>
      </c>
    </row>
    <row r="63" spans="1:27" ht="25.5" customHeight="1">
      <c r="A63" s="9" t="s">
        <v>68</v>
      </c>
      <c r="B63" s="29">
        <v>2001</v>
      </c>
      <c r="C63" s="3" t="s">
        <v>34</v>
      </c>
      <c r="D63" s="26" t="s">
        <v>67</v>
      </c>
      <c r="E63" s="27" t="s">
        <v>157</v>
      </c>
      <c r="F63" s="13">
        <v>0</v>
      </c>
      <c r="G63" s="14">
        <v>0</v>
      </c>
      <c r="H63" s="18"/>
      <c r="I63" s="21"/>
      <c r="J63" s="13">
        <v>0</v>
      </c>
      <c r="K63" s="14">
        <v>0</v>
      </c>
      <c r="L63" s="18"/>
      <c r="M63" s="21"/>
      <c r="N63" s="13">
        <v>0</v>
      </c>
      <c r="O63" s="14">
        <v>0</v>
      </c>
      <c r="P63" s="18"/>
      <c r="Q63" s="21"/>
      <c r="R63" s="13">
        <v>0</v>
      </c>
      <c r="S63" s="14">
        <v>0</v>
      </c>
      <c r="T63" s="18">
        <f>SUM(R63:S63)/2</f>
        <v>0</v>
      </c>
      <c r="U63" s="21" t="s">
        <v>9</v>
      </c>
      <c r="V63" s="19" t="e">
        <f>SUM(#REF!)/2</f>
        <v>#REF!</v>
      </c>
      <c r="W63" s="22" t="s">
        <v>10</v>
      </c>
      <c r="X63" s="44" t="s">
        <v>162</v>
      </c>
      <c r="Y63" s="45"/>
      <c r="Z63" s="45"/>
      <c r="AA63" s="46"/>
    </row>
    <row r="64" spans="1:27" ht="24" customHeight="1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</row>
    <row r="65" spans="1:23" s="2" customFormat="1" ht="14.25" customHeight="1">
      <c r="A65" s="23" t="s">
        <v>23</v>
      </c>
      <c r="B65" s="4"/>
      <c r="C65" s="4"/>
      <c r="E65" s="4"/>
      <c r="F65" s="42" t="s">
        <v>32</v>
      </c>
      <c r="G65" s="42"/>
      <c r="H65" s="42"/>
      <c r="I65" s="42"/>
      <c r="J65" s="42"/>
      <c r="K65" s="42"/>
      <c r="L65" s="42"/>
      <c r="M65" s="42"/>
      <c r="N65" s="42"/>
      <c r="O65" s="42"/>
      <c r="P65" s="16"/>
      <c r="Q65" s="16"/>
      <c r="T65" s="16"/>
      <c r="U65" s="16"/>
      <c r="V65" s="16"/>
      <c r="W65" s="16"/>
    </row>
    <row r="66" spans="1:23" s="2" customFormat="1" ht="15">
      <c r="A66" s="28" t="s">
        <v>28</v>
      </c>
      <c r="B66" s="4"/>
      <c r="C66" s="4"/>
      <c r="D66" s="4"/>
      <c r="E66" s="4"/>
      <c r="F66" s="35" t="s">
        <v>21</v>
      </c>
      <c r="G66" s="35"/>
      <c r="H66" s="35"/>
      <c r="I66" s="35"/>
      <c r="J66" s="35"/>
      <c r="K66" s="35"/>
      <c r="L66" s="35"/>
      <c r="M66" s="35"/>
      <c r="N66" s="35"/>
      <c r="O66" s="35"/>
      <c r="P66" s="16"/>
      <c r="Q66" s="16"/>
      <c r="T66" s="16"/>
      <c r="U66" s="16"/>
      <c r="V66" s="16"/>
      <c r="W66" s="16"/>
    </row>
    <row r="67" spans="1:23" s="2" customFormat="1" ht="15">
      <c r="A67" s="28"/>
      <c r="B67" s="4"/>
      <c r="C67" s="4"/>
      <c r="D67" s="4"/>
      <c r="E67" s="4"/>
      <c r="F67" s="28"/>
      <c r="H67" s="16"/>
      <c r="I67" s="16"/>
      <c r="L67" s="16"/>
      <c r="M67" s="16"/>
      <c r="P67" s="16"/>
      <c r="Q67" s="16"/>
      <c r="T67" s="16"/>
      <c r="U67" s="16"/>
      <c r="V67" s="16"/>
      <c r="W67" s="16"/>
    </row>
    <row r="68" spans="1:23" s="2" customFormat="1" ht="15">
      <c r="A68" s="1" t="s">
        <v>22</v>
      </c>
      <c r="B68" s="4"/>
      <c r="C68" s="4"/>
      <c r="E68" s="4"/>
      <c r="F68" s="43" t="s">
        <v>0</v>
      </c>
      <c r="G68" s="43"/>
      <c r="H68" s="43"/>
      <c r="I68" s="43"/>
      <c r="J68" s="43"/>
      <c r="K68" s="43"/>
      <c r="L68" s="43"/>
      <c r="M68" s="43"/>
      <c r="N68" s="43"/>
      <c r="O68" s="43"/>
      <c r="P68" s="16"/>
      <c r="Q68" s="16"/>
      <c r="T68" s="16"/>
      <c r="U68" s="16"/>
      <c r="V68" s="16"/>
      <c r="W68" s="16"/>
    </row>
    <row r="69" spans="1:23" s="2" customFormat="1" ht="15">
      <c r="A69" s="28" t="s">
        <v>26</v>
      </c>
      <c r="B69" s="28"/>
      <c r="C69" s="28"/>
      <c r="D69" s="28"/>
      <c r="E69" s="28"/>
      <c r="F69" s="35" t="s">
        <v>21</v>
      </c>
      <c r="G69" s="35"/>
      <c r="H69" s="35"/>
      <c r="I69" s="35"/>
      <c r="J69" s="35"/>
      <c r="K69" s="35"/>
      <c r="L69" s="35"/>
      <c r="M69" s="35"/>
      <c r="N69" s="35"/>
      <c r="O69" s="35"/>
      <c r="P69" s="16"/>
      <c r="Q69" s="16"/>
      <c r="T69" s="16"/>
      <c r="U69" s="16"/>
      <c r="V69" s="16"/>
      <c r="W69" s="16"/>
    </row>
    <row r="70" spans="8:23" s="2" customFormat="1" ht="12.75">
      <c r="H70" s="16"/>
      <c r="I70" s="16"/>
      <c r="L70" s="16"/>
      <c r="M70" s="16"/>
      <c r="P70" s="16"/>
      <c r="Q70" s="16"/>
      <c r="T70" s="16"/>
      <c r="U70" s="16"/>
      <c r="V70" s="16"/>
      <c r="W70" s="16"/>
    </row>
    <row r="71" spans="8:23" s="2" customFormat="1" ht="12.75">
      <c r="H71" s="16"/>
      <c r="I71" s="16"/>
      <c r="L71" s="16"/>
      <c r="M71" s="16"/>
      <c r="P71" s="16"/>
      <c r="Q71" s="16"/>
      <c r="T71" s="16"/>
      <c r="U71" s="16"/>
      <c r="V71" s="16"/>
      <c r="W71" s="16"/>
    </row>
    <row r="72" spans="8:23" s="2" customFormat="1" ht="12.75">
      <c r="H72" s="16"/>
      <c r="I72" s="16"/>
      <c r="L72" s="16"/>
      <c r="M72" s="16"/>
      <c r="P72" s="16"/>
      <c r="Q72" s="16"/>
      <c r="T72" s="16"/>
      <c r="U72" s="16"/>
      <c r="V72" s="16"/>
      <c r="W72" s="16"/>
    </row>
    <row r="73" spans="8:23" s="2" customFormat="1" ht="12.75">
      <c r="H73" s="16"/>
      <c r="I73" s="16"/>
      <c r="L73" s="16"/>
      <c r="M73" s="16"/>
      <c r="P73" s="16"/>
      <c r="Q73" s="16"/>
      <c r="T73" s="16"/>
      <c r="U73" s="16"/>
      <c r="V73" s="16"/>
      <c r="W73" s="16"/>
    </row>
    <row r="74" spans="8:23" s="2" customFormat="1" ht="12.75">
      <c r="H74" s="16"/>
      <c r="I74" s="16"/>
      <c r="L74" s="16"/>
      <c r="M74" s="16"/>
      <c r="P74" s="16"/>
      <c r="Q74" s="16"/>
      <c r="T74" s="16"/>
      <c r="U74" s="16"/>
      <c r="V74" s="16"/>
      <c r="W74" s="16"/>
    </row>
    <row r="75" spans="8:23" s="2" customFormat="1" ht="12.75">
      <c r="H75" s="16"/>
      <c r="I75" s="16"/>
      <c r="L75" s="16"/>
      <c r="M75" s="16"/>
      <c r="P75" s="16"/>
      <c r="Q75" s="16"/>
      <c r="T75" s="16"/>
      <c r="U75" s="16"/>
      <c r="V75" s="16"/>
      <c r="W75" s="16"/>
    </row>
    <row r="76" spans="8:23" s="2" customFormat="1" ht="12.75">
      <c r="H76" s="16"/>
      <c r="I76" s="16"/>
      <c r="L76" s="16"/>
      <c r="M76" s="16"/>
      <c r="P76" s="16"/>
      <c r="Q76" s="16"/>
      <c r="T76" s="16"/>
      <c r="U76" s="16"/>
      <c r="V76" s="16"/>
      <c r="W76" s="16"/>
    </row>
    <row r="77" spans="8:23" s="2" customFormat="1" ht="12.75">
      <c r="H77" s="16"/>
      <c r="I77" s="16"/>
      <c r="L77" s="16"/>
      <c r="M77" s="16"/>
      <c r="P77" s="16"/>
      <c r="Q77" s="16"/>
      <c r="T77" s="16"/>
      <c r="U77" s="16"/>
      <c r="V77" s="16"/>
      <c r="W77" s="16"/>
    </row>
    <row r="78" spans="8:23" s="2" customFormat="1" ht="12.75">
      <c r="H78" s="16"/>
      <c r="I78" s="16"/>
      <c r="L78" s="16"/>
      <c r="M78" s="16"/>
      <c r="P78" s="16"/>
      <c r="Q78" s="16"/>
      <c r="T78" s="16"/>
      <c r="U78" s="16"/>
      <c r="V78" s="16"/>
      <c r="W78" s="16"/>
    </row>
    <row r="79" spans="8:23" s="2" customFormat="1" ht="12.75">
      <c r="H79" s="16"/>
      <c r="I79" s="16"/>
      <c r="L79" s="16"/>
      <c r="M79" s="16"/>
      <c r="P79" s="16"/>
      <c r="Q79" s="16"/>
      <c r="T79" s="16"/>
      <c r="U79" s="16"/>
      <c r="V79" s="16"/>
      <c r="W79" s="16"/>
    </row>
    <row r="80" spans="8:23" s="2" customFormat="1" ht="12.75">
      <c r="H80" s="16"/>
      <c r="I80" s="16"/>
      <c r="L80" s="16"/>
      <c r="M80" s="16"/>
      <c r="P80" s="16"/>
      <c r="Q80" s="16"/>
      <c r="T80" s="16"/>
      <c r="U80" s="16"/>
      <c r="V80" s="16"/>
      <c r="W80" s="16"/>
    </row>
    <row r="81" spans="8:23" s="2" customFormat="1" ht="12.75">
      <c r="H81" s="16"/>
      <c r="I81" s="16"/>
      <c r="L81" s="16"/>
      <c r="M81" s="16"/>
      <c r="P81" s="16"/>
      <c r="Q81" s="16"/>
      <c r="T81" s="16"/>
      <c r="U81" s="16"/>
      <c r="V81" s="16"/>
      <c r="W81" s="16"/>
    </row>
    <row r="82" spans="8:23" s="2" customFormat="1" ht="12.75">
      <c r="H82" s="16"/>
      <c r="I82" s="16"/>
      <c r="L82" s="16"/>
      <c r="M82" s="16"/>
      <c r="P82" s="16"/>
      <c r="Q82" s="16"/>
      <c r="T82" s="16"/>
      <c r="U82" s="16"/>
      <c r="V82" s="16"/>
      <c r="W82" s="16"/>
    </row>
    <row r="83" spans="8:23" s="2" customFormat="1" ht="12.75">
      <c r="H83" s="16"/>
      <c r="I83" s="16"/>
      <c r="L83" s="16"/>
      <c r="M83" s="16"/>
      <c r="P83" s="16"/>
      <c r="Q83" s="16"/>
      <c r="T83" s="16"/>
      <c r="U83" s="16"/>
      <c r="V83" s="16"/>
      <c r="W83" s="16"/>
    </row>
    <row r="84" spans="8:23" s="2" customFormat="1" ht="12.75">
      <c r="H84" s="16"/>
      <c r="I84" s="16"/>
      <c r="L84" s="16"/>
      <c r="M84" s="16"/>
      <c r="P84" s="16"/>
      <c r="Q84" s="16"/>
      <c r="T84" s="16"/>
      <c r="U84" s="16"/>
      <c r="V84" s="16"/>
      <c r="W84" s="16"/>
    </row>
    <row r="85" spans="8:23" s="2" customFormat="1" ht="12.75">
      <c r="H85" s="16"/>
      <c r="I85" s="16"/>
      <c r="L85" s="16"/>
      <c r="M85" s="16"/>
      <c r="P85" s="16"/>
      <c r="Q85" s="16"/>
      <c r="T85" s="16"/>
      <c r="U85" s="16"/>
      <c r="V85" s="16"/>
      <c r="W85" s="16"/>
    </row>
    <row r="86" spans="8:23" s="2" customFormat="1" ht="12.75">
      <c r="H86" s="16"/>
      <c r="I86" s="16"/>
      <c r="L86" s="16"/>
      <c r="M86" s="16"/>
      <c r="P86" s="16"/>
      <c r="Q86" s="16"/>
      <c r="T86" s="16"/>
      <c r="U86" s="16"/>
      <c r="V86" s="16"/>
      <c r="W86" s="16"/>
    </row>
    <row r="87" spans="8:23" s="2" customFormat="1" ht="12.75">
      <c r="H87" s="16"/>
      <c r="I87" s="16"/>
      <c r="L87" s="16"/>
      <c r="M87" s="16"/>
      <c r="P87" s="16"/>
      <c r="Q87" s="16"/>
      <c r="T87" s="16"/>
      <c r="U87" s="16"/>
      <c r="V87" s="16"/>
      <c r="W87" s="16"/>
    </row>
    <row r="88" spans="8:23" s="2" customFormat="1" ht="12.75">
      <c r="H88" s="16"/>
      <c r="I88" s="16"/>
      <c r="L88" s="16"/>
      <c r="M88" s="16"/>
      <c r="P88" s="16"/>
      <c r="Q88" s="16"/>
      <c r="T88" s="16"/>
      <c r="U88" s="16"/>
      <c r="V88" s="16"/>
      <c r="W88" s="16"/>
    </row>
    <row r="89" spans="8:23" s="2" customFormat="1" ht="12.75">
      <c r="H89" s="16"/>
      <c r="I89" s="16"/>
      <c r="L89" s="16"/>
      <c r="M89" s="16"/>
      <c r="P89" s="16"/>
      <c r="Q89" s="16"/>
      <c r="T89" s="16"/>
      <c r="U89" s="16"/>
      <c r="V89" s="16"/>
      <c r="W89" s="16"/>
    </row>
    <row r="90" spans="8:23" s="2" customFormat="1" ht="12.75">
      <c r="H90" s="16"/>
      <c r="I90" s="16"/>
      <c r="L90" s="16"/>
      <c r="M90" s="16"/>
      <c r="P90" s="16"/>
      <c r="Q90" s="16"/>
      <c r="T90" s="16"/>
      <c r="U90" s="16"/>
      <c r="V90" s="16"/>
      <c r="W90" s="16"/>
    </row>
    <row r="91" spans="8:23" s="2" customFormat="1" ht="12.75">
      <c r="H91" s="16"/>
      <c r="I91" s="16"/>
      <c r="L91" s="16"/>
      <c r="M91" s="16"/>
      <c r="P91" s="16"/>
      <c r="Q91" s="16"/>
      <c r="T91" s="16"/>
      <c r="U91" s="16"/>
      <c r="V91" s="16"/>
      <c r="W91" s="16"/>
    </row>
    <row r="92" spans="8:23" s="2" customFormat="1" ht="12.75">
      <c r="H92" s="16"/>
      <c r="I92" s="16"/>
      <c r="L92" s="16"/>
      <c r="M92" s="16"/>
      <c r="P92" s="16"/>
      <c r="Q92" s="16"/>
      <c r="T92" s="16"/>
      <c r="U92" s="16"/>
      <c r="V92" s="16"/>
      <c r="W92" s="16"/>
    </row>
    <row r="93" spans="8:23" s="2" customFormat="1" ht="12.75">
      <c r="H93" s="16"/>
      <c r="I93" s="16"/>
      <c r="L93" s="16"/>
      <c r="M93" s="16"/>
      <c r="P93" s="16"/>
      <c r="Q93" s="16"/>
      <c r="T93" s="16"/>
      <c r="U93" s="16"/>
      <c r="V93" s="16"/>
      <c r="W93" s="16"/>
    </row>
    <row r="94" spans="8:23" s="2" customFormat="1" ht="12.75">
      <c r="H94" s="16"/>
      <c r="I94" s="16"/>
      <c r="L94" s="16"/>
      <c r="M94" s="16"/>
      <c r="P94" s="16"/>
      <c r="Q94" s="16"/>
      <c r="T94" s="16"/>
      <c r="U94" s="16"/>
      <c r="V94" s="16"/>
      <c r="W94" s="16"/>
    </row>
    <row r="95" spans="8:23" s="2" customFormat="1" ht="12.75">
      <c r="H95" s="16"/>
      <c r="I95" s="16"/>
      <c r="L95" s="16"/>
      <c r="M95" s="16"/>
      <c r="P95" s="16"/>
      <c r="Q95" s="16"/>
      <c r="T95" s="16"/>
      <c r="U95" s="16"/>
      <c r="V95" s="16"/>
      <c r="W95" s="16"/>
    </row>
    <row r="96" spans="8:23" s="2" customFormat="1" ht="12.75">
      <c r="H96" s="16"/>
      <c r="I96" s="16"/>
      <c r="L96" s="16"/>
      <c r="M96" s="16"/>
      <c r="P96" s="16"/>
      <c r="Q96" s="16"/>
      <c r="T96" s="16"/>
      <c r="U96" s="16"/>
      <c r="V96" s="16"/>
      <c r="W96" s="16"/>
    </row>
    <row r="97" spans="8:23" s="2" customFormat="1" ht="12.75">
      <c r="H97" s="16"/>
      <c r="I97" s="16"/>
      <c r="L97" s="16"/>
      <c r="M97" s="16"/>
      <c r="P97" s="16"/>
      <c r="Q97" s="16"/>
      <c r="T97" s="16"/>
      <c r="U97" s="16"/>
      <c r="V97" s="16"/>
      <c r="W97" s="16"/>
    </row>
    <row r="98" spans="8:23" s="2" customFormat="1" ht="12.75">
      <c r="H98" s="16"/>
      <c r="I98" s="16"/>
      <c r="L98" s="16"/>
      <c r="M98" s="16"/>
      <c r="P98" s="16"/>
      <c r="Q98" s="16"/>
      <c r="T98" s="16"/>
      <c r="U98" s="16"/>
      <c r="V98" s="16"/>
      <c r="W98" s="16"/>
    </row>
    <row r="99" spans="8:23" s="2" customFormat="1" ht="12.75">
      <c r="H99" s="16"/>
      <c r="I99" s="16"/>
      <c r="L99" s="16"/>
      <c r="M99" s="16"/>
      <c r="P99" s="16"/>
      <c r="Q99" s="16"/>
      <c r="T99" s="16"/>
      <c r="U99" s="16"/>
      <c r="V99" s="16"/>
      <c r="W99" s="16"/>
    </row>
    <row r="100" spans="8:23" s="2" customFormat="1" ht="12.75">
      <c r="H100" s="16"/>
      <c r="I100" s="16"/>
      <c r="L100" s="16"/>
      <c r="M100" s="16"/>
      <c r="P100" s="16"/>
      <c r="Q100" s="16"/>
      <c r="T100" s="16"/>
      <c r="U100" s="16"/>
      <c r="V100" s="16"/>
      <c r="W100" s="16"/>
    </row>
    <row r="101" spans="8:23" s="2" customFormat="1" ht="12.75">
      <c r="H101" s="16"/>
      <c r="I101" s="16"/>
      <c r="L101" s="16"/>
      <c r="M101" s="16"/>
      <c r="P101" s="16"/>
      <c r="Q101" s="16"/>
      <c r="T101" s="16"/>
      <c r="U101" s="16"/>
      <c r="V101" s="16"/>
      <c r="W101" s="16"/>
    </row>
    <row r="102" spans="8:23" s="2" customFormat="1" ht="12.75">
      <c r="H102" s="16"/>
      <c r="I102" s="16"/>
      <c r="L102" s="16"/>
      <c r="M102" s="16"/>
      <c r="P102" s="16"/>
      <c r="Q102" s="16"/>
      <c r="T102" s="16"/>
      <c r="U102" s="16"/>
      <c r="V102" s="16"/>
      <c r="W102" s="16"/>
    </row>
    <row r="103" spans="8:23" s="2" customFormat="1" ht="12.75">
      <c r="H103" s="16"/>
      <c r="I103" s="16"/>
      <c r="L103" s="16"/>
      <c r="M103" s="16"/>
      <c r="P103" s="16"/>
      <c r="Q103" s="16"/>
      <c r="T103" s="16"/>
      <c r="U103" s="16"/>
      <c r="V103" s="16"/>
      <c r="W103" s="16"/>
    </row>
    <row r="104" spans="8:23" s="2" customFormat="1" ht="12.75">
      <c r="H104" s="16"/>
      <c r="I104" s="16"/>
      <c r="L104" s="16"/>
      <c r="M104" s="16"/>
      <c r="P104" s="16"/>
      <c r="Q104" s="16"/>
      <c r="T104" s="16"/>
      <c r="U104" s="16"/>
      <c r="V104" s="16"/>
      <c r="W104" s="16"/>
    </row>
    <row r="105" spans="8:23" s="2" customFormat="1" ht="12.75">
      <c r="H105" s="16"/>
      <c r="I105" s="16"/>
      <c r="L105" s="16"/>
      <c r="M105" s="16"/>
      <c r="P105" s="16"/>
      <c r="Q105" s="16"/>
      <c r="T105" s="16"/>
      <c r="U105" s="16"/>
      <c r="V105" s="16"/>
      <c r="W105" s="16"/>
    </row>
    <row r="106" spans="8:23" s="2" customFormat="1" ht="12.75">
      <c r="H106" s="16"/>
      <c r="I106" s="16"/>
      <c r="L106" s="16"/>
      <c r="M106" s="16"/>
      <c r="P106" s="16"/>
      <c r="Q106" s="16"/>
      <c r="T106" s="16"/>
      <c r="U106" s="16"/>
      <c r="V106" s="16"/>
      <c r="W106" s="16"/>
    </row>
    <row r="107" spans="8:23" s="2" customFormat="1" ht="12.75">
      <c r="H107" s="16"/>
      <c r="I107" s="16"/>
      <c r="L107" s="16"/>
      <c r="M107" s="16"/>
      <c r="P107" s="16"/>
      <c r="Q107" s="16"/>
      <c r="T107" s="16"/>
      <c r="U107" s="16"/>
      <c r="V107" s="16"/>
      <c r="W107" s="16"/>
    </row>
    <row r="108" spans="8:23" s="2" customFormat="1" ht="12.75">
      <c r="H108" s="16"/>
      <c r="I108" s="16"/>
      <c r="L108" s="16"/>
      <c r="M108" s="16"/>
      <c r="P108" s="16"/>
      <c r="Q108" s="16"/>
      <c r="T108" s="16"/>
      <c r="U108" s="16"/>
      <c r="V108" s="16"/>
      <c r="W108" s="16"/>
    </row>
    <row r="109" spans="8:23" s="2" customFormat="1" ht="12.75">
      <c r="H109" s="16"/>
      <c r="I109" s="16"/>
      <c r="L109" s="16"/>
      <c r="M109" s="16"/>
      <c r="P109" s="16"/>
      <c r="Q109" s="16"/>
      <c r="T109" s="16"/>
      <c r="U109" s="16"/>
      <c r="V109" s="16"/>
      <c r="W109" s="16"/>
    </row>
    <row r="110" spans="8:23" s="2" customFormat="1" ht="12.75">
      <c r="H110" s="16"/>
      <c r="I110" s="16"/>
      <c r="L110" s="16"/>
      <c r="M110" s="16"/>
      <c r="P110" s="16"/>
      <c r="Q110" s="16"/>
      <c r="T110" s="16"/>
      <c r="U110" s="16"/>
      <c r="V110" s="16"/>
      <c r="W110" s="16"/>
    </row>
    <row r="111" spans="8:23" s="2" customFormat="1" ht="12.75">
      <c r="H111" s="16"/>
      <c r="I111" s="16"/>
      <c r="L111" s="16"/>
      <c r="M111" s="16"/>
      <c r="P111" s="16"/>
      <c r="Q111" s="16"/>
      <c r="T111" s="16"/>
      <c r="U111" s="16"/>
      <c r="V111" s="16"/>
      <c r="W111" s="16"/>
    </row>
    <row r="112" spans="8:23" s="2" customFormat="1" ht="12.75">
      <c r="H112" s="16"/>
      <c r="I112" s="16"/>
      <c r="L112" s="16"/>
      <c r="M112" s="16"/>
      <c r="P112" s="16"/>
      <c r="Q112" s="16"/>
      <c r="T112" s="16"/>
      <c r="U112" s="16"/>
      <c r="V112" s="16"/>
      <c r="W112" s="16"/>
    </row>
    <row r="113" spans="8:23" s="2" customFormat="1" ht="12.75">
      <c r="H113" s="16"/>
      <c r="I113" s="16"/>
      <c r="L113" s="16"/>
      <c r="M113" s="16"/>
      <c r="P113" s="16"/>
      <c r="Q113" s="16"/>
      <c r="T113" s="16"/>
      <c r="U113" s="16"/>
      <c r="V113" s="16"/>
      <c r="W113" s="16"/>
    </row>
    <row r="114" spans="8:23" s="2" customFormat="1" ht="12.75">
      <c r="H114" s="16"/>
      <c r="I114" s="16"/>
      <c r="L114" s="16"/>
      <c r="M114" s="16"/>
      <c r="P114" s="16"/>
      <c r="Q114" s="16"/>
      <c r="T114" s="16"/>
      <c r="U114" s="16"/>
      <c r="V114" s="16"/>
      <c r="W114" s="16"/>
    </row>
    <row r="115" spans="8:23" s="2" customFormat="1" ht="12.75">
      <c r="H115" s="16"/>
      <c r="I115" s="16"/>
      <c r="L115" s="16"/>
      <c r="M115" s="16"/>
      <c r="P115" s="16"/>
      <c r="Q115" s="16"/>
      <c r="T115" s="16"/>
      <c r="U115" s="16"/>
      <c r="V115" s="16"/>
      <c r="W115" s="16"/>
    </row>
    <row r="116" spans="8:23" s="2" customFormat="1" ht="12.75">
      <c r="H116" s="16"/>
      <c r="I116" s="16"/>
      <c r="L116" s="16"/>
      <c r="M116" s="16"/>
      <c r="P116" s="16"/>
      <c r="Q116" s="16"/>
      <c r="T116" s="16"/>
      <c r="U116" s="16"/>
      <c r="V116" s="16"/>
      <c r="W116" s="16"/>
    </row>
    <row r="117" spans="8:23" s="2" customFormat="1" ht="12.75">
      <c r="H117" s="16"/>
      <c r="I117" s="16"/>
      <c r="L117" s="16"/>
      <c r="M117" s="16"/>
      <c r="P117" s="16"/>
      <c r="Q117" s="16"/>
      <c r="T117" s="16"/>
      <c r="U117" s="16"/>
      <c r="V117" s="16"/>
      <c r="W117" s="16"/>
    </row>
    <row r="118" spans="8:23" s="2" customFormat="1" ht="12.75">
      <c r="H118" s="16"/>
      <c r="I118" s="16"/>
      <c r="L118" s="16"/>
      <c r="M118" s="16"/>
      <c r="P118" s="16"/>
      <c r="Q118" s="16"/>
      <c r="T118" s="16"/>
      <c r="U118" s="16"/>
      <c r="V118" s="16"/>
      <c r="W118" s="16"/>
    </row>
    <row r="119" spans="8:23" s="2" customFormat="1" ht="12.75">
      <c r="H119" s="16"/>
      <c r="I119" s="16"/>
      <c r="L119" s="16"/>
      <c r="M119" s="16"/>
      <c r="P119" s="16"/>
      <c r="Q119" s="16"/>
      <c r="T119" s="16"/>
      <c r="U119" s="16"/>
      <c r="V119" s="16"/>
      <c r="W119" s="16"/>
    </row>
    <row r="120" spans="8:23" s="2" customFormat="1" ht="12.75">
      <c r="H120" s="16"/>
      <c r="I120" s="16"/>
      <c r="L120" s="16"/>
      <c r="M120" s="16"/>
      <c r="P120" s="16"/>
      <c r="Q120" s="16"/>
      <c r="T120" s="16"/>
      <c r="U120" s="16"/>
      <c r="V120" s="16"/>
      <c r="W120" s="16"/>
    </row>
    <row r="121" spans="8:23" s="2" customFormat="1" ht="12.75">
      <c r="H121" s="16"/>
      <c r="I121" s="16"/>
      <c r="L121" s="16"/>
      <c r="M121" s="16"/>
      <c r="P121" s="16"/>
      <c r="Q121" s="16"/>
      <c r="T121" s="16"/>
      <c r="U121" s="16"/>
      <c r="V121" s="16"/>
      <c r="W121" s="16"/>
    </row>
    <row r="122" spans="8:23" s="2" customFormat="1" ht="12.75">
      <c r="H122" s="16"/>
      <c r="I122" s="16"/>
      <c r="L122" s="16"/>
      <c r="M122" s="16"/>
      <c r="P122" s="16"/>
      <c r="Q122" s="16"/>
      <c r="T122" s="16"/>
      <c r="U122" s="16"/>
      <c r="V122" s="16"/>
      <c r="W122" s="16"/>
    </row>
    <row r="123" spans="8:23" s="2" customFormat="1" ht="12.75">
      <c r="H123" s="16"/>
      <c r="I123" s="16"/>
      <c r="L123" s="16"/>
      <c r="M123" s="16"/>
      <c r="P123" s="16"/>
      <c r="Q123" s="16"/>
      <c r="T123" s="16"/>
      <c r="U123" s="16"/>
      <c r="V123" s="16"/>
      <c r="W123" s="16"/>
    </row>
    <row r="124" spans="8:23" s="2" customFormat="1" ht="12.75">
      <c r="H124" s="16"/>
      <c r="I124" s="16"/>
      <c r="L124" s="16"/>
      <c r="M124" s="16"/>
      <c r="P124" s="16"/>
      <c r="Q124" s="16"/>
      <c r="T124" s="16"/>
      <c r="U124" s="16"/>
      <c r="V124" s="16"/>
      <c r="W124" s="16"/>
    </row>
  </sheetData>
  <sheetProtection/>
  <mergeCells count="10">
    <mergeCell ref="F69:O69"/>
    <mergeCell ref="A10:AA10"/>
    <mergeCell ref="A8:AA8"/>
    <mergeCell ref="A1:AB5"/>
    <mergeCell ref="A6:AC6"/>
    <mergeCell ref="A7:AC7"/>
    <mergeCell ref="F65:O65"/>
    <mergeCell ref="F66:O66"/>
    <mergeCell ref="F68:O68"/>
    <mergeCell ref="X63:AA6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4" sqref="H4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Borisova</cp:lastModifiedBy>
  <cp:lastPrinted>2012-12-07T12:54:19Z</cp:lastPrinted>
  <dcterms:created xsi:type="dcterms:W3CDTF">1996-10-08T23:32:33Z</dcterms:created>
  <dcterms:modified xsi:type="dcterms:W3CDTF">2012-12-07T12:55:27Z</dcterms:modified>
  <cp:category/>
  <cp:version/>
  <cp:contentType/>
  <cp:contentStatus/>
</cp:coreProperties>
</file>